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915" activeTab="2"/>
  </bookViews>
  <sheets>
    <sheet name="Приложение 4" sheetId="1" r:id="rId1"/>
    <sheet name="Лист1" sheetId="3" r:id="rId2"/>
    <sheet name="Приложение 3" sheetId="2" r:id="rId3"/>
  </sheets>
  <definedNames>
    <definedName name="__xlnm_Print_Area" localSheetId="0">'Приложение 4'!$A$1:$AD$78</definedName>
    <definedName name="__xlnm_Print_Titles" localSheetId="2">'Приложение 3'!#REF!</definedName>
    <definedName name="__xlnm_Print_Titles" localSheetId="0">'Приложение 4'!$13:$14</definedName>
    <definedName name="Excel_BuiltIn_Print_Titles" localSheetId="2">'Приложение 3'!#REF!</definedName>
    <definedName name="_xlnm.Print_Titles" localSheetId="2">'Приложение 3'!$18:$20</definedName>
    <definedName name="_xlnm.Print_Titles" localSheetId="0">'Приложение 4'!$13:$14</definedName>
    <definedName name="_xlnm.Print_Area" localSheetId="0">'Приложение 4'!$A$1:$AD$78</definedName>
  </definedNames>
  <calcPr calcId="125725" fullCalcOnLoad="1"/>
</workbook>
</file>

<file path=xl/calcChain.xml><?xml version="1.0" encoding="utf-8"?>
<calcChain xmlns="http://schemas.openxmlformats.org/spreadsheetml/2006/main">
  <c r="Z25" i="2"/>
  <c r="Z26"/>
  <c r="U25"/>
  <c r="U26"/>
  <c r="U27"/>
  <c r="Z27"/>
  <c r="Y25"/>
  <c r="X25"/>
  <c r="W25"/>
  <c r="V25"/>
  <c r="Y26"/>
  <c r="X26"/>
  <c r="W26"/>
  <c r="V26"/>
  <c r="V28"/>
  <c r="V27"/>
  <c r="W27"/>
  <c r="X27"/>
  <c r="Y27"/>
  <c r="U28"/>
  <c r="U29"/>
  <c r="V29"/>
  <c r="V31"/>
  <c r="W31"/>
  <c r="W29"/>
  <c r="Z45"/>
  <c r="Z35"/>
  <c r="Y30"/>
  <c r="X30"/>
  <c r="W30"/>
  <c r="V30"/>
  <c r="U30"/>
  <c r="Y31"/>
  <c r="Y29"/>
  <c r="X31"/>
  <c r="X29"/>
  <c r="U31"/>
  <c r="V43"/>
  <c r="Z38"/>
  <c r="Y43"/>
  <c r="Z47"/>
  <c r="Z56"/>
  <c r="Y56"/>
  <c r="X56"/>
  <c r="W56"/>
  <c r="V56"/>
  <c r="Z58"/>
  <c r="Y50"/>
  <c r="X50"/>
  <c r="X49"/>
  <c r="W50"/>
  <c r="W49"/>
  <c r="V50"/>
  <c r="V49"/>
  <c r="Z52"/>
  <c r="X43"/>
  <c r="W43"/>
  <c r="U56"/>
  <c r="U43"/>
  <c r="U50"/>
  <c r="Z41"/>
  <c r="Z33"/>
  <c r="O17" i="1"/>
  <c r="P17"/>
  <c r="Q17"/>
  <c r="R17"/>
  <c r="S17"/>
  <c r="T17"/>
  <c r="U17"/>
  <c r="V17"/>
  <c r="W17"/>
  <c r="X17"/>
  <c r="Y17"/>
  <c r="Z17"/>
  <c r="AA17"/>
  <c r="AB17"/>
  <c r="AC17"/>
  <c r="AD17"/>
  <c r="X28" i="2"/>
  <c r="Y49"/>
  <c r="Z50"/>
  <c r="Z30"/>
  <c r="W28"/>
  <c r="U49"/>
  <c r="Z43"/>
  <c r="Y28"/>
  <c r="Z49"/>
  <c r="Z28"/>
</calcChain>
</file>

<file path=xl/sharedStrings.xml><?xml version="1.0" encoding="utf-8"?>
<sst xmlns="http://schemas.openxmlformats.org/spreadsheetml/2006/main" count="229" uniqueCount="135">
  <si>
    <t>Приложение  4</t>
  </si>
  <si>
    <t>к  Порядку  разработки, реализации и оценки эффективности реализации муниципальных программ муниципального образования "Молоковский район"</t>
  </si>
  <si>
    <t>Отчет</t>
  </si>
  <si>
    <r>
      <rPr>
        <b/>
        <sz val="14"/>
        <rFont val="Times New Roman"/>
        <family val="1"/>
        <charset val="204"/>
      </rPr>
      <t>о реализации муниципальной   программы муниципального образования  "Молоковский район"  "</t>
    </r>
    <r>
      <rPr>
        <sz val="14"/>
        <rFont val="Times New Roman"/>
        <family val="1"/>
        <charset val="204"/>
      </rPr>
      <t>_______________________________________________________________________"</t>
    </r>
  </si>
  <si>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  (</t>
    </r>
    <r>
      <rPr>
        <i/>
        <sz val="14"/>
        <rFont val="Times New Roman"/>
        <family val="1"/>
        <charset val="204"/>
      </rPr>
      <t xml:space="preserve"> название     программы)  </t>
    </r>
  </si>
  <si>
    <t xml:space="preserve">  за   _____________________________________</t>
  </si>
  <si>
    <t xml:space="preserve">         (указывается отчетный финансовый год) </t>
  </si>
  <si>
    <r>
      <rPr>
        <b/>
        <sz val="14"/>
        <rFont val="Times New Roman"/>
        <family val="1"/>
        <charset val="204"/>
      </rPr>
      <t>Главный администратор  (администратор)  муниципальной  программы муниципального образования  "Молоковский район"</t>
    </r>
    <r>
      <rPr>
        <sz val="14"/>
        <rFont val="Times New Roman"/>
        <family val="1"/>
        <charset val="204"/>
      </rPr>
      <t xml:space="preserve"> ____________________________________ __________________________________________________________________</t>
    </r>
  </si>
  <si>
    <t>Принятые обозначения и сокращения:</t>
  </si>
  <si>
    <t>1.Программа - муниципальная программа  муниципального образования "Молоковский район"</t>
  </si>
  <si>
    <t>2. Подпрограмма  - подпрограмма муниципальной  программы  муниципального образования "Молоковский район"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</si>
  <si>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</si>
  <si>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</si>
  <si>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</si>
  <si>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</si>
  <si>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Результаты реализации   программы   в  20__ году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</si>
  <si>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</si>
  <si>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</si>
  <si>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</si>
  <si>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</si>
  <si>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план</t>
  </si>
  <si>
    <t>факт</t>
  </si>
  <si>
    <t>индексы  освоения  бюджетных средств  и достижения  плановых значений показателей</t>
  </si>
  <si>
    <t>причины отклонений от плана</t>
  </si>
  <si>
    <t xml:space="preserve">Программа , всего </t>
  </si>
  <si>
    <t>тыс. рублей</t>
  </si>
  <si>
    <t xml:space="preserve">Программная  часть </t>
  </si>
  <si>
    <r>
      <rPr>
        <b/>
        <sz val="9"/>
        <rFont val="Times New Roman"/>
        <family val="1"/>
        <charset val="204"/>
      </rPr>
      <t>Цель программы</t>
    </r>
    <r>
      <rPr>
        <sz val="9"/>
        <rFont val="Times New Roman"/>
        <family val="1"/>
        <charset val="204"/>
      </rPr>
      <t xml:space="preserve"> 1  </t>
    </r>
    <r>
      <rPr>
        <i/>
        <sz val="9"/>
        <rFont val="Times New Roman"/>
        <family val="1"/>
        <charset val="204"/>
      </rPr>
      <t>(наименование)</t>
    </r>
  </si>
  <si>
    <r>
      <rPr>
        <sz val="9"/>
        <rFont val="Times New Roman"/>
        <family val="1"/>
        <charset val="204"/>
      </rPr>
      <t xml:space="preserve">Показатель цели программы  1  </t>
    </r>
    <r>
      <rPr>
        <i/>
        <sz val="9"/>
        <rFont val="Times New Roman"/>
        <family val="1"/>
        <charset val="204"/>
      </rPr>
      <t>(наименование)</t>
    </r>
  </si>
  <si>
    <t>единица  измерения</t>
  </si>
  <si>
    <r>
      <rPr>
        <sz val="9"/>
        <rFont val="Times New Roman"/>
        <family val="1"/>
        <charset val="204"/>
      </rPr>
      <t xml:space="preserve">Показатель цели программы  2  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</si>
  <si>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>Цель программы</t>
    </r>
    <r>
      <rPr>
        <sz val="9"/>
        <rFont val="Times New Roman"/>
        <family val="1"/>
        <charset val="204"/>
      </rPr>
      <t xml:space="preserve">   (наименование)</t>
    </r>
  </si>
  <si>
    <r>
      <rPr>
        <sz val="9"/>
        <rFont val="Times New Roman"/>
        <family val="1"/>
        <charset val="204"/>
      </rPr>
      <t xml:space="preserve">Показатель цели программы 1   </t>
    </r>
    <r>
      <rPr>
        <i/>
        <sz val="9"/>
        <rFont val="Times New Roman"/>
        <family val="1"/>
        <charset val="204"/>
      </rPr>
      <t>(наименование)</t>
    </r>
  </si>
  <si>
    <r>
      <rPr>
        <sz val="9"/>
        <rFont val="Times New Roman"/>
        <family val="1"/>
        <charset val="204"/>
      </rPr>
      <t xml:space="preserve">Показатель цели программы 2  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</si>
  <si>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>Подпрограмма  1</t>
    </r>
    <r>
      <rPr>
        <sz val="9"/>
        <rFont val="Times New Roman"/>
        <family val="1"/>
        <charset val="204"/>
      </rPr>
      <t xml:space="preserve">   (наименование)</t>
    </r>
  </si>
  <si>
    <r>
      <rPr>
        <sz val="9"/>
        <rFont val="Times New Roman"/>
        <family val="1"/>
        <charset val="204"/>
      </rPr>
      <t>З</t>
    </r>
    <r>
      <rPr>
        <b/>
        <sz val="9"/>
        <rFont val="Times New Roman"/>
        <family val="1"/>
        <charset val="204"/>
      </rPr>
      <t xml:space="preserve">адача  подпрограммы 1 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</si>
  <si>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>Показатель   задачи подпрограммы 1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</si>
  <si>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>Показатель   задачи подпрограммы</t>
    </r>
    <r>
      <rPr>
        <sz val="9"/>
        <rFont val="Times New Roman"/>
        <family val="1"/>
        <charset val="204"/>
      </rPr>
      <t xml:space="preserve">  2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</si>
  <si>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Мероприятие   подпрограммы 1.001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</si>
  <si>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Показатель мероприятия подпрограммы 1  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</si>
  <si>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Показатель мероприятия подпрограммы   2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</si>
  <si>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t>единица  измерения.</t>
  </si>
  <si>
    <r>
      <rPr>
        <b/>
        <sz val="9"/>
        <rFont val="Times New Roman"/>
        <family val="1"/>
        <charset val="204"/>
      </rPr>
      <t xml:space="preserve">Мероприятие  подпрограммы 1.002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</si>
  <si>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Показатель мероприятия подпрограммы  1 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</si>
  <si>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Показатель мероприятия подпрограммы  2 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</si>
  <si>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Задача   подпрограммы 2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</si>
  <si>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>Показатель   задачи подпрограммы</t>
    </r>
    <r>
      <rPr>
        <sz val="9"/>
        <rFont val="Times New Roman"/>
        <family val="1"/>
        <charset val="204"/>
      </rPr>
      <t xml:space="preserve">   1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</si>
  <si>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Показатель   задачи подпрограммы 2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</si>
  <si>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Мероприятие    подпрограммы 2.001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</si>
  <si>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Административное мероприятие  2.002  </t>
    </r>
    <r>
      <rPr>
        <b/>
        <i/>
        <sz val="9"/>
        <rFont val="Times New Roman"/>
        <family val="1"/>
        <charset val="204"/>
      </rPr>
      <t>(наименование административного мероприятия)</t>
    </r>
  </si>
  <si>
    <t>(да/нет)</t>
  </si>
  <si>
    <r>
      <rPr>
        <b/>
        <sz val="9"/>
        <rFont val="Times New Roman"/>
        <family val="1"/>
        <charset val="204"/>
      </rPr>
      <t>Показатель административного мероприятие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</si>
  <si>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>Мероприятие    подпрограммы 2.003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</si>
  <si>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Показатель мероприятия подпрограммы  2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</si>
  <si>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>Подпрограмма 2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 xml:space="preserve">(наименование) </t>
    </r>
  </si>
  <si>
    <r>
      <rPr>
        <sz val="9"/>
        <rFont val="Times New Roman"/>
        <family val="1"/>
        <charset val="204"/>
      </rPr>
      <t>З</t>
    </r>
    <r>
      <rPr>
        <b/>
        <sz val="9"/>
        <rFont val="Times New Roman"/>
        <family val="1"/>
        <charset val="204"/>
      </rPr>
      <t xml:space="preserve">адача  подпрограммы  1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</si>
  <si>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>Показатель   задачи подпрограммы</t>
    </r>
    <r>
      <rPr>
        <sz val="9"/>
        <rFont val="Times New Roman"/>
        <family val="1"/>
        <charset val="204"/>
      </rPr>
      <t xml:space="preserve">  2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</si>
  <si>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>Административное мероприятие  1.001</t>
    </r>
    <r>
      <rPr>
        <sz val="9"/>
        <rFont val="Times New Roman"/>
        <family val="1"/>
        <charset val="204"/>
      </rPr>
      <t xml:space="preserve">  (наименование административного мероприятия)</t>
    </r>
  </si>
  <si>
    <r>
      <rPr>
        <b/>
        <sz val="9"/>
        <rFont val="Times New Roman"/>
        <family val="1"/>
        <charset val="204"/>
      </rPr>
      <t>Показатель административного мероприятия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</si>
  <si>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Административное мероприятие 1.002  </t>
    </r>
    <r>
      <rPr>
        <sz val="9"/>
        <rFont val="Times New Roman"/>
        <family val="1"/>
        <charset val="204"/>
      </rPr>
      <t>(наименование административного мероприятия)</t>
    </r>
  </si>
  <si>
    <r>
      <rPr>
        <b/>
        <sz val="9"/>
        <rFont val="Times New Roman"/>
        <family val="1"/>
        <charset val="204"/>
      </rPr>
      <t xml:space="preserve">Задача    подпрограммы 2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</si>
  <si>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>Административное мероприятие  2.001</t>
    </r>
    <r>
      <rPr>
        <sz val="9"/>
        <rFont val="Times New Roman"/>
        <family val="1"/>
        <charset val="204"/>
      </rPr>
      <t xml:space="preserve">  (наименование административного мероприятия)</t>
    </r>
  </si>
  <si>
    <r>
      <rPr>
        <b/>
        <sz val="9"/>
        <rFont val="Times New Roman"/>
        <family val="1"/>
        <charset val="204"/>
      </rPr>
      <t xml:space="preserve">Административное мероприятие  2.002  </t>
    </r>
    <r>
      <rPr>
        <sz val="9"/>
        <rFont val="Times New Roman"/>
        <family val="1"/>
        <charset val="204"/>
      </rPr>
      <t>(наименование административного мероприятия)</t>
    </r>
  </si>
  <si>
    <r>
      <rPr>
        <b/>
        <sz val="9"/>
        <rFont val="Times New Roman"/>
        <family val="1"/>
        <charset val="204"/>
      </rPr>
      <t>Мероприятие  подпрограммы   2.003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</si>
  <si>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Показатель мероприятия подпрограммы  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</si>
  <si>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t xml:space="preserve">Обеспечивающая подпрограмма  </t>
  </si>
  <si>
    <t xml:space="preserve">1. Обеспечение деятельности  главного администратора  программы и  администраторов программы </t>
  </si>
  <si>
    <r>
      <rPr>
        <sz val="9"/>
        <rFont val="Times New Roman"/>
        <family val="1"/>
        <charset val="204"/>
      </rPr>
      <t>1</t>
    </r>
    <r>
      <rPr>
        <b/>
        <sz val="9"/>
        <rFont val="Times New Roman"/>
        <family val="1"/>
        <charset val="204"/>
      </rPr>
      <t xml:space="preserve">.001 Расходы  на руководство и управление  </t>
    </r>
    <r>
      <rPr>
        <i/>
        <sz val="9"/>
        <rFont val="Times New Roman"/>
        <family val="1"/>
        <charset val="204"/>
      </rPr>
      <t>(наименование главного администратора программы)</t>
    </r>
  </si>
  <si>
    <r>
      <rPr>
        <sz val="9"/>
        <rFont val="Times New Roman"/>
        <family val="1"/>
        <charset val="204"/>
      </rPr>
      <t>1</t>
    </r>
    <r>
      <rPr>
        <b/>
        <sz val="9"/>
        <rFont val="Times New Roman"/>
        <family val="1"/>
        <charset val="204"/>
      </rPr>
      <t xml:space="preserve">.002 Расходы  на руководство и управление  </t>
    </r>
    <r>
      <rPr>
        <i/>
        <sz val="9"/>
        <rFont val="Times New Roman"/>
        <family val="1"/>
        <charset val="204"/>
      </rPr>
      <t>(наименование  администратора программы)</t>
    </r>
  </si>
  <si>
    <r>
      <rPr>
        <sz val="9"/>
        <rFont val="Times New Roman"/>
        <family val="1"/>
        <charset val="204"/>
      </rPr>
      <t>1</t>
    </r>
    <r>
      <rPr>
        <b/>
        <sz val="9"/>
        <rFont val="Times New Roman"/>
        <family val="1"/>
        <charset val="204"/>
      </rPr>
      <t xml:space="preserve">.003 Расходы  на руководство и управление  </t>
    </r>
    <r>
      <rPr>
        <i/>
        <sz val="9"/>
        <rFont val="Times New Roman"/>
        <family val="1"/>
        <charset val="204"/>
      </rPr>
      <t>(наименование  администратора программы)</t>
    </r>
  </si>
  <si>
    <t xml:space="preserve">                                                                                                                              Основные результаты реализации   муниципальной  программы в отчетном финансовом году: </t>
  </si>
  <si>
    <t>Индекс достижения плановых значений показателей муниципальной  программы :</t>
  </si>
  <si>
    <t xml:space="preserve">Индекс освоения бюджетных средств, выделенных на реализацию муниципальной  программы: </t>
  </si>
  <si>
    <t xml:space="preserve">Критерий эффективности реализации муниципальной  программы: </t>
  </si>
  <si>
    <r>
      <rPr>
        <sz val="10"/>
        <rFont val="Times New Roman"/>
        <family val="1"/>
        <charset val="204"/>
      </rPr>
      <t>Критерий выполнения в рамках</t>
    </r>
    <r>
      <rPr>
        <sz val="10"/>
        <color indexed="8"/>
        <rFont val="Times New Roman"/>
        <family val="1"/>
        <charset val="204"/>
      </rPr>
      <t xml:space="preserve"> программы основных показателей стратегии и (или) программы социально - экономического развития Тверской области:</t>
    </r>
  </si>
  <si>
    <t>_________________________________________________________________________________________________________                                                                                                                                                                                                                                                                      (наименование должности руководителя  главного администратора (администратора)   программы )</t>
  </si>
  <si>
    <t>____________                              _______________________                                                                                                                                                                                                                        (подпись)                                           (инициалы, фамилия)</t>
  </si>
  <si>
    <r>
      <rPr>
        <sz val="5"/>
        <rFont val="Times New Roman"/>
        <family val="1"/>
        <charset val="204"/>
      </rPr>
      <t>«</t>
    </r>
    <r>
      <rPr>
        <sz val="10"/>
        <rFont val="Times New Roman"/>
        <family val="1"/>
        <charset val="204"/>
      </rPr>
      <t>_______» ________________________ 20_____ г.</t>
    </r>
  </si>
  <si>
    <t>(наименование муниципальной  программы)</t>
  </si>
  <si>
    <t>Годы реализации программы</t>
  </si>
  <si>
    <t>Целевое (суммарное) значение показателя</t>
  </si>
  <si>
    <t>значение</t>
  </si>
  <si>
    <t>год  достижения</t>
  </si>
  <si>
    <t>Программа, всего</t>
  </si>
  <si>
    <t>%</t>
  </si>
  <si>
    <t>да-1/нет-0</t>
  </si>
  <si>
    <t>2024 год</t>
  </si>
  <si>
    <t>2025 год</t>
  </si>
  <si>
    <r>
      <t>Показатель 1</t>
    </r>
    <r>
      <rPr>
        <sz val="11"/>
        <rFont val="Times New Roman"/>
        <family val="1"/>
        <charset val="204"/>
      </rPr>
      <t xml:space="preserve">  "Уровень обеспечения круглосуточной коммутации серверов между ЕДДС, МВД, ПЧ и службой скорой помощи с целью ускорения связи между указанными службами"</t>
    </r>
  </si>
  <si>
    <t xml:space="preserve">Характеристика   муниципальной   программы  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</si>
  <si>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</si>
  <si>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</si>
  <si>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>2026 год</t>
  </si>
  <si>
    <t>2027 год</t>
  </si>
  <si>
    <t>2028 год</t>
  </si>
  <si>
    <r>
      <t xml:space="preserve">Мероприятие 2.001 </t>
    </r>
    <r>
      <rPr>
        <sz val="11"/>
        <color indexed="8"/>
        <rFont val="Times New Roman"/>
        <family val="1"/>
        <charset val="204"/>
      </rPr>
      <t xml:space="preserve">"Обеспечение содержания системы вызовов экстренных оперативных служб по единому номеру «112»" </t>
    </r>
  </si>
  <si>
    <r>
      <t xml:space="preserve">Показатель 1  </t>
    </r>
    <r>
      <rPr>
        <sz val="11"/>
        <color indexed="8"/>
        <rFont val="Times New Roman"/>
        <family val="1"/>
        <charset val="204"/>
      </rPr>
      <t xml:space="preserve"> "Уровень проведения необходимых мероприятий по предупреждению и ликвидации чрезвычайных ситуаций  на территории   Конаковского муниципального округа"</t>
    </r>
  </si>
  <si>
    <r>
      <t xml:space="preserve">Мероприятие 1.002 </t>
    </r>
    <r>
      <rPr>
        <sz val="11"/>
        <color indexed="8"/>
        <rFont val="Times New Roman"/>
        <family val="1"/>
        <charset val="204"/>
      </rPr>
      <t>"Проведение  мероприятий по предупреждению возникновения  чрезвычайных ситуаций  на территории   Конаковского муниципального округа"</t>
    </r>
  </si>
  <si>
    <r>
      <t>Показатель 1</t>
    </r>
    <r>
      <rPr>
        <sz val="11"/>
        <color indexed="8"/>
        <rFont val="Times New Roman"/>
        <family val="1"/>
        <charset val="204"/>
      </rPr>
      <t xml:space="preserve">  "Обеспечение возможности населения Конаковского муниципального округа осуществлять вызовов экстренных оперативных служб с использованием системы обеспечения вызова экстренных оперативных служб по единому номеру «112»"</t>
    </r>
  </si>
  <si>
    <r>
      <t xml:space="preserve">Мероприятие 1.001 </t>
    </r>
    <r>
      <rPr>
        <sz val="11"/>
        <rFont val="Times New Roman"/>
        <family val="1"/>
        <charset val="204"/>
      </rPr>
      <t>"Проведение спецпроверки объекта информатизации Администрации Конаковского муниципального округа"</t>
    </r>
  </si>
  <si>
    <r>
      <t xml:space="preserve">Административное мероприятие 1.001 </t>
    </r>
    <r>
      <rPr>
        <sz val="11"/>
        <rFont val="Times New Roman"/>
        <family val="1"/>
        <charset val="204"/>
      </rPr>
      <t>"Организация деятельности технической комиссии по обеспечению информационной безопасности и режима секретности Администрации Конаковского муниципального округа"</t>
    </r>
  </si>
  <si>
    <r>
      <t>Показатель 1</t>
    </r>
    <r>
      <rPr>
        <sz val="11"/>
        <rFont val="Times New Roman"/>
        <family val="1"/>
        <charset val="204"/>
      </rPr>
      <t xml:space="preserve"> "Уровень выполнения запланированных мероприятий технической комиссии по обеспечению информационной безопасности и режима секретности в Администрации Конаковского муниципального округа"</t>
    </r>
  </si>
  <si>
    <r>
      <t xml:space="preserve">Показатель  1   </t>
    </r>
    <r>
      <rPr>
        <sz val="11"/>
        <rFont val="Times New Roman"/>
        <family val="1"/>
        <charset val="204"/>
      </rPr>
      <t>"Уровень обеспечения проведения запланированных мероприятий по профилактике правонарушений, обеспечению правопорядка и безопасности населения  Конаковского муниципального округа"</t>
    </r>
  </si>
  <si>
    <r>
      <t>Показатель 1</t>
    </r>
    <r>
      <rPr>
        <sz val="11"/>
        <rFont val="Times New Roman"/>
        <family val="1"/>
        <charset val="204"/>
      </rPr>
      <t xml:space="preserve"> "Уровень обеспечения проведения запланированных мероприятий  по профилактике правонарушений  и обеспечению безопасности населения  на территории  Конаковского муниципального округа"</t>
    </r>
  </si>
  <si>
    <r>
      <t xml:space="preserve">Административное мероприятие 2.001   </t>
    </r>
    <r>
      <rPr>
        <sz val="11"/>
        <rFont val="Times New Roman"/>
        <family val="1"/>
        <charset val="204"/>
      </rPr>
      <t>"Проведение мероприятий по профилактике правонарушений  и обеспечению безопасности населения  на территории  Конаковского  муниципального округа"</t>
    </r>
  </si>
  <si>
    <r>
      <t xml:space="preserve">Показатель 1 </t>
    </r>
    <r>
      <rPr>
        <sz val="11"/>
        <rFont val="Times New Roman"/>
        <family val="1"/>
        <charset val="204"/>
      </rPr>
      <t>"Уровень обеспечения функционирования систем видеонаблюдения и видеофиксации на территории  Конаковского  муниципального округа"</t>
    </r>
  </si>
  <si>
    <r>
      <t xml:space="preserve">Мероприятие 1.003 </t>
    </r>
    <r>
      <rPr>
        <sz val="11"/>
        <color indexed="8"/>
        <rFont val="Times New Roman"/>
        <family val="1"/>
        <charset val="204"/>
      </rPr>
      <t>"Обеспечение функционирования   формирований добровольных пожарных команд (дружин)"</t>
    </r>
  </si>
  <si>
    <t>"Обеспечение правопорядка и  безопасности населения Конаковского муниципального округа Тверской области" на 2024-2028 годы"</t>
  </si>
  <si>
    <r>
      <t>Задача 1 "</t>
    </r>
    <r>
      <rPr>
        <sz val="11"/>
        <color indexed="8"/>
        <rFont val="Times New Roman"/>
        <family val="1"/>
        <charset val="204"/>
      </rPr>
      <t>Предупреждение и ликвидация чрезвычайных ситуаций на территории Конаковского муниципального округа"</t>
    </r>
  </si>
  <si>
    <r>
      <t xml:space="preserve">Показатель 1  </t>
    </r>
    <r>
      <rPr>
        <sz val="11"/>
        <color indexed="8"/>
        <rFont val="Times New Roman"/>
        <family val="1"/>
        <charset val="204"/>
      </rPr>
      <t xml:space="preserve"> "Финансовое обеспечение  мероприятий по предупреждению и ликвидации чрезвычайных ситуаций  природного и техногенного характера на территории   Конаковского муниципального округа"</t>
    </r>
  </si>
  <si>
    <r>
      <t xml:space="preserve">Показатель 1  </t>
    </r>
    <r>
      <rPr>
        <sz val="11"/>
        <color indexed="8"/>
        <rFont val="Times New Roman"/>
        <family val="1"/>
        <charset val="204"/>
      </rPr>
      <t xml:space="preserve"> "Финансовое обеспечение мероприятий по предупреждению возникновения чрезвычайных ситуаций  на территории   Конаковского муниципального округа"</t>
    </r>
  </si>
  <si>
    <r>
      <t xml:space="preserve">Показатель 1  </t>
    </r>
    <r>
      <rPr>
        <sz val="11"/>
        <color indexed="8"/>
        <rFont val="Times New Roman"/>
        <family val="1"/>
        <charset val="204"/>
      </rPr>
      <t xml:space="preserve"> "Финансовое обеспечение деятельности добровольных пожарных команд (дружин)  Конаковского муниципального округа"</t>
    </r>
  </si>
  <si>
    <r>
      <t xml:space="preserve">Показатель 1  </t>
    </r>
    <r>
      <rPr>
        <sz val="11"/>
        <color indexed="8"/>
        <rFont val="Times New Roman"/>
        <family val="1"/>
        <charset val="204"/>
      </rPr>
      <t xml:space="preserve"> "Финансовое обеспечение мероприятий по предупреждению возникновения чрезвычайных ситуаций  на гидро-технических сооружениях Конаковского муниципального округа"</t>
    </r>
  </si>
  <si>
    <r>
      <t xml:space="preserve">Задача 1 </t>
    </r>
    <r>
      <rPr>
        <sz val="11"/>
        <rFont val="Times New Roman"/>
        <family val="1"/>
        <charset val="204"/>
      </rPr>
      <t>"Обеспечение информационной безопасности в Администрации Конаковского муниципального округа"</t>
    </r>
  </si>
  <si>
    <r>
      <t>Показатель 1</t>
    </r>
    <r>
      <rPr>
        <sz val="11"/>
        <rFont val="Times New Roman"/>
        <family val="1"/>
        <charset val="204"/>
      </rPr>
      <t xml:space="preserve">   "Обеспечение информационной безопасности  Администрации Конаковского муниципального округа"</t>
    </r>
  </si>
  <si>
    <r>
      <t>Показатель  1 "</t>
    </r>
    <r>
      <rPr>
        <sz val="11"/>
        <rFont val="Times New Roman"/>
        <family val="1"/>
        <charset val="204"/>
      </rPr>
      <t>Обеспечение информационной безопасности"</t>
    </r>
  </si>
  <si>
    <r>
      <t>Задача 2</t>
    </r>
    <r>
      <rPr>
        <sz val="11"/>
        <rFont val="Times New Roman"/>
        <family val="1"/>
        <charset val="204"/>
      </rPr>
      <t xml:space="preserve"> "Профилактика правонарушений, обеспечение правопорядка и безопасности населения  Конаковского муниципального округа"</t>
    </r>
  </si>
  <si>
    <r>
      <t>Показатель 1 "</t>
    </r>
    <r>
      <rPr>
        <sz val="11"/>
        <color indexed="8"/>
        <rFont val="Times New Roman"/>
        <family val="1"/>
        <charset val="204"/>
      </rPr>
      <t xml:space="preserve">Обеспечение непрерывного режима работы ЕДДС Конаковского муниципального округа" </t>
    </r>
  </si>
  <si>
    <r>
      <t xml:space="preserve">Цель  </t>
    </r>
    <r>
      <rPr>
        <sz val="11"/>
        <rFont val="Times New Roman"/>
        <family val="1"/>
        <charset val="204"/>
      </rPr>
      <t>"Повышение безопасности жизнедеятельности населения в Конаковском муниципальном округе"</t>
    </r>
  </si>
  <si>
    <r>
      <t xml:space="preserve">Мероприятие 2.001  </t>
    </r>
    <r>
      <rPr>
        <sz val="11"/>
        <rFont val="Times New Roman"/>
        <family val="1"/>
        <charset val="204"/>
      </rPr>
      <t>"Обеспечение функционирования систем видеонаблюдения и видеофиксации на территории  Конаковского  муниципального округа"</t>
    </r>
  </si>
  <si>
    <t xml:space="preserve"> </t>
  </si>
  <si>
    <t>Подпрограмма 2 "Обеспечение правопорядка, информационной безопасности, повышение безопасности населения от угроз терроризма и экстремизма"</t>
  </si>
  <si>
    <r>
      <t>Мероприятие 2.002</t>
    </r>
    <r>
      <rPr>
        <sz val="11"/>
        <color indexed="8"/>
        <rFont val="Times New Roman"/>
        <family val="1"/>
        <charset val="204"/>
      </rPr>
      <t xml:space="preserve"> "Обеспечение содержания ЕДДС Конаковского муниципального округа "  </t>
    </r>
  </si>
  <si>
    <r>
      <t xml:space="preserve">Мероприятие 1.004 </t>
    </r>
    <r>
      <rPr>
        <sz val="11"/>
        <color indexed="8"/>
        <rFont val="Times New Roman"/>
        <family val="1"/>
        <charset val="204"/>
      </rPr>
      <t>"Проведение  мероприятий по предупреждению возникновения  чрезвычайных ситуаций  на гидротехнических сооружениях"</t>
    </r>
  </si>
  <si>
    <r>
      <t xml:space="preserve">Задача 2 </t>
    </r>
    <r>
      <rPr>
        <sz val="11"/>
        <color indexed="8"/>
        <rFont val="Times New Roman"/>
        <family val="1"/>
        <charset val="204"/>
      </rPr>
      <t>"Обеспечение на территории Конаковского муниципального округа функционирования системы обеспечения вызова экстренных оперативных служб по единому номеру «112»"</t>
    </r>
  </si>
  <si>
    <r>
      <t xml:space="preserve">Показатель 1: </t>
    </r>
    <r>
      <rPr>
        <sz val="11"/>
        <rFont val="Times New Roman"/>
        <family val="1"/>
        <charset val="204"/>
      </rPr>
      <t>"Уровень выполнения мероприятий, направленных на снижение  индивидуального риска граждан Конаковского муниципального округа"</t>
    </r>
  </si>
  <si>
    <r>
      <t>Мероприятие 1.001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 "Создание резерва  ресурсов для предупреждения и ликвидации чрезвычайных ситуаций природного и техногенного характера на территории Конаковского муниципального округа"</t>
    </r>
  </si>
  <si>
    <t>"</t>
  </si>
  <si>
    <t xml:space="preserve">                      Администратор муниципальной программы - отдел ГО и ЧС Администрации Конаковского муниципального округа</t>
  </si>
  <si>
    <t xml:space="preserve">                      Исполнитель муниципальной программы - отдел ГО и ЧС Администрации Конаковского муниципального округа, Управление территориями Конаковского муниципального округа</t>
  </si>
  <si>
    <t>Главный администратор муниципальной  программы - Администрация Конаковского муниципального округа Тверской области, Управление территориями Конаковского муниципального округа</t>
  </si>
  <si>
    <t>Приложение 3                                                      к Постановлению Администрации Конаковского муниципального округа                                    от "____" ____ 2025 № ____                 "Приложение к муниципальной программе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</si>
  <si>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муниципального округа Тверской области"</t>
  </si>
  <si>
    <t>в том числе, Администрация Конаковского муниципального округа Тверской области</t>
  </si>
  <si>
    <t xml:space="preserve">в том числе, Управление территориями Конаковского муниципального округа Тверской области 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</si>
</sst>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30"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5"/>
      <name val="Times New Roman"/>
      <family val="1"/>
      <charset val="204"/>
    </font>
    <font>
      <sz val="11"/>
      <name val="Calibri"/>
      <family val="2"/>
      <charset val="204"/>
    </font>
    <font>
      <b/>
      <sz val="1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0" fillId="2" borderId="0" xfId="0" applyFill="1" applyBorder="1"/>
    <xf numFmtId="0" fontId="2" fillId="2" borderId="0" xfId="0" applyFont="1" applyFill="1" applyBorder="1"/>
    <xf numFmtId="0" fontId="0" fillId="2" borderId="0" xfId="0" applyFill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9" fillId="2" borderId="1" xfId="0" applyFont="1" applyFill="1" applyBorder="1"/>
    <xf numFmtId="0" fontId="10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10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8" fillId="2" borderId="0" xfId="0" applyFont="1" applyFill="1"/>
    <xf numFmtId="0" fontId="8" fillId="2" borderId="0" xfId="0" applyFont="1" applyFill="1" applyBorder="1"/>
    <xf numFmtId="0" fontId="13" fillId="2" borderId="3" xfId="0" applyFont="1" applyFill="1" applyBorder="1" applyAlignment="1">
      <alignment vertical="top"/>
    </xf>
    <xf numFmtId="0" fontId="13" fillId="2" borderId="0" xfId="0" applyFont="1" applyFill="1" applyBorder="1" applyAlignment="1">
      <alignment vertical="top"/>
    </xf>
    <xf numFmtId="0" fontId="13" fillId="2" borderId="0" xfId="0" applyFont="1" applyFill="1"/>
    <xf numFmtId="0" fontId="8" fillId="2" borderId="0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16" fillId="2" borderId="0" xfId="0" applyFont="1" applyFill="1"/>
    <xf numFmtId="0" fontId="17" fillId="2" borderId="0" xfId="0" applyFont="1" applyFill="1"/>
    <xf numFmtId="0" fontId="16" fillId="2" borderId="0" xfId="0" applyFont="1" applyFill="1" applyBorder="1"/>
    <xf numFmtId="0" fontId="0" fillId="0" borderId="0" xfId="0" applyFill="1"/>
    <xf numFmtId="0" fontId="2" fillId="0" borderId="0" xfId="0" applyFont="1" applyFill="1"/>
    <xf numFmtId="0" fontId="2" fillId="0" borderId="0" xfId="0" applyFont="1" applyFill="1" applyBorder="1"/>
    <xf numFmtId="0" fontId="2" fillId="0" borderId="4" xfId="0" applyFont="1" applyFill="1" applyBorder="1"/>
    <xf numFmtId="0" fontId="2" fillId="0" borderId="5" xfId="0" applyFont="1" applyFill="1" applyBorder="1"/>
    <xf numFmtId="0" fontId="9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vertical="top" wrapText="1"/>
    </xf>
    <xf numFmtId="0" fontId="2" fillId="0" borderId="1" xfId="0" applyFont="1" applyFill="1" applyBorder="1"/>
    <xf numFmtId="0" fontId="2" fillId="0" borderId="2" xfId="0" applyFont="1" applyFill="1" applyBorder="1"/>
    <xf numFmtId="0" fontId="9" fillId="0" borderId="1" xfId="0" applyFont="1" applyFill="1" applyBorder="1"/>
    <xf numFmtId="0" fontId="9" fillId="0" borderId="2" xfId="0" applyFont="1" applyFill="1" applyBorder="1"/>
    <xf numFmtId="0" fontId="9" fillId="0" borderId="1" xfId="0" applyFont="1" applyFill="1" applyBorder="1" applyAlignment="1">
      <alignment vertical="top" wrapText="1"/>
    </xf>
    <xf numFmtId="0" fontId="25" fillId="0" borderId="6" xfId="0" applyFont="1" applyFill="1" applyBorder="1" applyAlignment="1">
      <alignment vertical="top" wrapText="1"/>
    </xf>
    <xf numFmtId="0" fontId="2" fillId="0" borderId="0" xfId="0" applyFont="1" applyFill="1" applyAlignment="1">
      <alignment vertical="top"/>
    </xf>
    <xf numFmtId="164" fontId="24" fillId="0" borderId="1" xfId="0" applyNumberFormat="1" applyFont="1" applyFill="1" applyBorder="1" applyAlignment="1">
      <alignment horizontal="center" vertical="center"/>
    </xf>
    <xf numFmtId="1" fontId="24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top"/>
    </xf>
    <xf numFmtId="0" fontId="0" fillId="0" borderId="0" xfId="0" applyFill="1" applyAlignment="1">
      <alignment horizontal="left" vertical="top"/>
    </xf>
    <xf numFmtId="0" fontId="0" fillId="0" borderId="0" xfId="0" applyFill="1" applyAlignment="1">
      <alignment vertical="top"/>
    </xf>
    <xf numFmtId="0" fontId="16" fillId="0" borderId="0" xfId="0" applyFont="1" applyFill="1" applyBorder="1"/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 applyAlignment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 applyAlignment="1"/>
    <xf numFmtId="0" fontId="21" fillId="0" borderId="0" xfId="0" applyFont="1" applyFill="1" applyBorder="1"/>
    <xf numFmtId="0" fontId="22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19" fillId="0" borderId="0" xfId="0" applyFont="1" applyFill="1" applyBorder="1" applyAlignment="1">
      <alignment horizontal="left" vertical="top"/>
    </xf>
    <xf numFmtId="0" fontId="2" fillId="0" borderId="7" xfId="0" applyFont="1" applyFill="1" applyBorder="1"/>
    <xf numFmtId="0" fontId="6" fillId="0" borderId="4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16" fillId="0" borderId="0" xfId="0" applyFont="1" applyFill="1"/>
    <xf numFmtId="0" fontId="2" fillId="0" borderId="9" xfId="0" applyFont="1" applyFill="1" applyBorder="1"/>
    <xf numFmtId="0" fontId="6" fillId="0" borderId="5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1" fontId="24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1" fontId="2" fillId="0" borderId="6" xfId="0" applyNumberFormat="1" applyFont="1" applyFill="1" applyBorder="1" applyAlignment="1">
      <alignment horizontal="center" vertical="center" wrapText="1"/>
    </xf>
    <xf numFmtId="1" fontId="24" fillId="0" borderId="11" xfId="0" applyNumberFormat="1" applyFont="1" applyFill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center" vertical="center"/>
    </xf>
    <xf numFmtId="1" fontId="24" fillId="0" borderId="12" xfId="0" applyNumberFormat="1" applyFont="1" applyFill="1" applyBorder="1" applyAlignment="1">
      <alignment horizontal="center" vertical="center" wrapText="1"/>
    </xf>
    <xf numFmtId="1" fontId="2" fillId="0" borderId="13" xfId="0" applyNumberFormat="1" applyFont="1" applyFill="1" applyBorder="1" applyAlignment="1">
      <alignment horizontal="center" vertical="center"/>
    </xf>
    <xf numFmtId="1" fontId="2" fillId="0" borderId="12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5" fontId="2" fillId="0" borderId="14" xfId="0" applyNumberFormat="1" applyFont="1" applyFill="1" applyBorder="1" applyAlignment="1">
      <alignment horizontal="center" vertical="center" wrapText="1"/>
    </xf>
    <xf numFmtId="164" fontId="27" fillId="0" borderId="15" xfId="0" applyNumberFormat="1" applyFont="1" applyFill="1" applyBorder="1" applyAlignment="1">
      <alignment horizontal="center" vertical="center" wrapText="1"/>
    </xf>
    <xf numFmtId="164" fontId="24" fillId="0" borderId="15" xfId="0" applyNumberFormat="1" applyFont="1" applyFill="1" applyBorder="1" applyAlignment="1">
      <alignment horizontal="center" vertical="center"/>
    </xf>
    <xf numFmtId="164" fontId="28" fillId="0" borderId="15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1" fontId="2" fillId="0" borderId="14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/>
    </xf>
    <xf numFmtId="164" fontId="25" fillId="0" borderId="1" xfId="0" applyNumberFormat="1" applyFont="1" applyFill="1" applyBorder="1" applyAlignment="1">
      <alignment vertical="top" wrapText="1"/>
    </xf>
    <xf numFmtId="0" fontId="29" fillId="0" borderId="0" xfId="0" applyFont="1" applyAlignment="1">
      <alignment horizontal="right"/>
    </xf>
    <xf numFmtId="1" fontId="24" fillId="0" borderId="11" xfId="0" applyNumberFormat="1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vertical="top" wrapText="1"/>
    </xf>
    <xf numFmtId="164" fontId="28" fillId="0" borderId="16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" fontId="24" fillId="0" borderId="6" xfId="0" applyNumberFormat="1" applyFont="1" applyFill="1" applyBorder="1" applyAlignment="1">
      <alignment horizontal="center" vertical="center" wrapText="1"/>
    </xf>
    <xf numFmtId="1" fontId="24" fillId="0" borderId="6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/>
    <xf numFmtId="0" fontId="9" fillId="0" borderId="8" xfId="0" applyFont="1" applyFill="1" applyBorder="1"/>
    <xf numFmtId="0" fontId="9" fillId="0" borderId="11" xfId="0" applyFont="1" applyFill="1" applyBorder="1"/>
    <xf numFmtId="0" fontId="9" fillId="0" borderId="10" xfId="0" applyFont="1" applyFill="1" applyBorder="1"/>
    <xf numFmtId="0" fontId="24" fillId="0" borderId="11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/>
    </xf>
    <xf numFmtId="164" fontId="2" fillId="0" borderId="15" xfId="0" applyNumberFormat="1" applyFont="1" applyFill="1" applyBorder="1" applyAlignment="1">
      <alignment horizontal="center" vertical="center"/>
    </xf>
    <xf numFmtId="164" fontId="2" fillId="0" borderId="17" xfId="0" applyNumberFormat="1" applyFont="1" applyFill="1" applyBorder="1" applyAlignment="1">
      <alignment horizontal="center" vertical="center" wrapText="1"/>
    </xf>
    <xf numFmtId="164" fontId="2" fillId="0" borderId="18" xfId="0" applyNumberFormat="1" applyFont="1" applyFill="1" applyBorder="1" applyAlignment="1">
      <alignment horizontal="center" vertical="center" wrapText="1"/>
    </xf>
    <xf numFmtId="164" fontId="25" fillId="0" borderId="15" xfId="0" applyNumberFormat="1" applyFont="1" applyBorder="1" applyAlignment="1">
      <alignment horizontal="center" vertical="center"/>
    </xf>
    <xf numFmtId="164" fontId="28" fillId="0" borderId="16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top" wrapText="1"/>
    </xf>
    <xf numFmtId="0" fontId="8" fillId="2" borderId="0" xfId="0" applyFont="1" applyFill="1" applyBorder="1" applyAlignment="1">
      <alignment horizontal="center" vertical="top" wrapText="1"/>
    </xf>
    <xf numFmtId="0" fontId="15" fillId="2" borderId="0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top" wrapText="1" shrinkToFit="1"/>
    </xf>
    <xf numFmtId="0" fontId="0" fillId="0" borderId="0" xfId="0" applyAlignment="1">
      <alignment horizontal="center" vertical="top" wrapText="1" shrinkToFi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  <xf numFmtId="164" fontId="28" fillId="0" borderId="16" xfId="0" applyNumberFormat="1" applyFont="1" applyFill="1" applyBorder="1" applyAlignment="1">
      <alignment horizontal="center" vertical="center" wrapText="1"/>
    </xf>
    <xf numFmtId="164" fontId="28" fillId="0" borderId="19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8" fillId="0" borderId="1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vertical="top" wrapText="1"/>
    </xf>
    <xf numFmtId="0" fontId="25" fillId="0" borderId="11" xfId="0" applyFont="1" applyFill="1" applyBorder="1" applyAlignment="1">
      <alignment vertical="top" wrapText="1"/>
    </xf>
    <xf numFmtId="0" fontId="26" fillId="0" borderId="22" xfId="0" applyFont="1" applyFill="1" applyBorder="1" applyAlignment="1">
      <alignment horizontal="center" vertical="center" wrapText="1"/>
    </xf>
    <xf numFmtId="0" fontId="26" fillId="0" borderId="23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right" vertical="center"/>
    </xf>
    <xf numFmtId="0" fontId="25" fillId="0" borderId="15" xfId="0" applyFont="1" applyFill="1" applyBorder="1" applyAlignment="1">
      <alignment vertical="top" wrapText="1"/>
    </xf>
    <xf numFmtId="0" fontId="0" fillId="0" borderId="19" xfId="0" applyBorder="1"/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164" fontId="2" fillId="0" borderId="16" xfId="0" applyNumberFormat="1" applyFont="1" applyFill="1" applyBorder="1" applyAlignment="1">
      <alignment horizontal="center" vertical="center" wrapText="1"/>
    </xf>
    <xf numFmtId="164" fontId="2" fillId="0" borderId="1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G83"/>
  <sheetViews>
    <sheetView topLeftCell="T1" zoomScale="90" zoomScaleNormal="90" zoomScaleSheetLayoutView="100" workbookViewId="0">
      <selection activeCell="O13" sqref="O13:X16"/>
    </sheetView>
  </sheetViews>
  <sheetFormatPr defaultColWidth="8.7109375" defaultRowHeight="15"/>
  <cols>
    <col min="1" max="1" width="5" customWidth="1"/>
    <col min="2" max="2" width="5.28515625" customWidth="1"/>
    <col min="3" max="4" width="5" customWidth="1"/>
    <col min="5" max="6" width="5.85546875" customWidth="1"/>
    <col min="7" max="7" width="6.42578125" customWidth="1"/>
    <col min="8" max="8" width="6" customWidth="1"/>
    <col min="9" max="9" width="5.28515625" customWidth="1"/>
    <col min="10" max="10" width="4.42578125" customWidth="1"/>
    <col min="11" max="11" width="5.140625" customWidth="1"/>
    <col min="12" max="12" width="5.7109375" customWidth="1"/>
    <col min="13" max="13" width="6.85546875" customWidth="1"/>
    <col min="14" max="14" width="5.5703125" customWidth="1"/>
    <col min="15" max="23" width="5" customWidth="1"/>
    <col min="24" max="24" width="4.42578125" customWidth="1"/>
    <col min="25" max="25" width="64.5703125" customWidth="1"/>
    <col min="26" max="26" width="18.42578125" customWidth="1"/>
    <col min="27" max="27" width="14" customWidth="1"/>
    <col min="28" max="28" width="16.28515625" customWidth="1"/>
    <col min="29" max="29" width="32.28515625" customWidth="1"/>
    <col min="30" max="30" width="22.7109375" customWidth="1"/>
    <col min="31" max="31" width="13.7109375" style="1" customWidth="1"/>
    <col min="32" max="59" width="9.140625" style="1" customWidth="1"/>
  </cols>
  <sheetData>
    <row r="1" spans="1:59" ht="18.75">
      <c r="AC1" s="129" t="s">
        <v>0</v>
      </c>
      <c r="AD1" s="129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</row>
    <row r="2" spans="1:59" ht="162" customHeight="1">
      <c r="AC2" s="130" t="s">
        <v>1</v>
      </c>
      <c r="AD2" s="130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</row>
    <row r="3" spans="1:59" ht="18.75">
      <c r="A3" s="2"/>
      <c r="B3" s="2"/>
      <c r="C3" s="126" t="s">
        <v>2</v>
      </c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</row>
    <row r="4" spans="1:59" ht="18.75">
      <c r="A4" s="2"/>
      <c r="B4" s="2"/>
      <c r="C4" s="126" t="s">
        <v>3</v>
      </c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</row>
    <row r="5" spans="1:59" ht="18.75">
      <c r="A5" s="2"/>
      <c r="B5" s="2"/>
      <c r="C5" s="126" t="s">
        <v>4</v>
      </c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</row>
    <row r="6" spans="1:59" ht="18.75">
      <c r="A6" s="2"/>
      <c r="B6" s="2"/>
      <c r="C6" s="131" t="s">
        <v>5</v>
      </c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</row>
    <row r="7" spans="1:59" ht="18.75">
      <c r="A7" s="2"/>
      <c r="B7" s="2"/>
      <c r="C7" s="125" t="s">
        <v>6</v>
      </c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  <c r="AC7" s="125"/>
      <c r="AD7" s="125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</row>
    <row r="8" spans="1:59" ht="18.75">
      <c r="A8" s="2"/>
      <c r="B8" s="2"/>
      <c r="C8" s="126" t="s">
        <v>7</v>
      </c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</row>
    <row r="9" spans="1:59" ht="18.75">
      <c r="A9" s="2"/>
      <c r="B9" s="2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</row>
    <row r="10" spans="1:59" ht="19.5">
      <c r="A10" s="2"/>
      <c r="B10" s="2"/>
      <c r="C10" s="127" t="s">
        <v>8</v>
      </c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</row>
    <row r="11" spans="1:59" s="3" customFormat="1" ht="31.5" customHeight="1">
      <c r="A11" s="2"/>
      <c r="B11" s="2"/>
      <c r="C11" s="128" t="s">
        <v>9</v>
      </c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128"/>
      <c r="U11" s="128"/>
      <c r="V11" s="128"/>
      <c r="W11" s="128"/>
      <c r="X11" s="128"/>
      <c r="Y11" s="128"/>
      <c r="Z11" s="128"/>
      <c r="AA11" s="128"/>
      <c r="AB11" s="128"/>
      <c r="AC11" s="128"/>
      <c r="AD11" s="128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</row>
    <row r="12" spans="1:59" ht="16.5" customHeight="1">
      <c r="A12" s="2"/>
      <c r="B12" s="2"/>
      <c r="C12" s="123" t="s">
        <v>10</v>
      </c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</row>
    <row r="13" spans="1:59" ht="29.25" customHeight="1">
      <c r="A13" s="124" t="s">
        <v>11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 t="s">
        <v>12</v>
      </c>
      <c r="P13" s="124"/>
      <c r="Q13" s="124"/>
      <c r="R13" s="124"/>
      <c r="S13" s="124"/>
      <c r="T13" s="124"/>
      <c r="U13" s="124"/>
      <c r="V13" s="124"/>
      <c r="W13" s="124"/>
      <c r="X13" s="124"/>
      <c r="Y13" s="124" t="s">
        <v>13</v>
      </c>
      <c r="Z13" s="124" t="s">
        <v>14</v>
      </c>
      <c r="AA13" s="120" t="s">
        <v>15</v>
      </c>
      <c r="AB13" s="120"/>
      <c r="AC13" s="120"/>
      <c r="AD13" s="120"/>
    </row>
    <row r="14" spans="1:59" ht="15" customHeight="1">
      <c r="A14" s="124" t="s">
        <v>16</v>
      </c>
      <c r="B14" s="124"/>
      <c r="C14" s="124"/>
      <c r="D14" s="124" t="s">
        <v>17</v>
      </c>
      <c r="E14" s="124"/>
      <c r="F14" s="124" t="s">
        <v>18</v>
      </c>
      <c r="G14" s="124"/>
      <c r="H14" s="124" t="s">
        <v>19</v>
      </c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0" t="s">
        <v>20</v>
      </c>
      <c r="AB14" s="120" t="s">
        <v>21</v>
      </c>
      <c r="AC14" s="120" t="s">
        <v>22</v>
      </c>
      <c r="AD14" s="120" t="s">
        <v>23</v>
      </c>
    </row>
    <row r="15" spans="1:59">
      <c r="A15" s="124"/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0"/>
      <c r="AB15" s="120"/>
      <c r="AC15" s="120"/>
      <c r="AD15" s="120"/>
    </row>
    <row r="16" spans="1:59">
      <c r="A16" s="124"/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0"/>
      <c r="AB16" s="120"/>
      <c r="AC16" s="120"/>
      <c r="AD16" s="120"/>
    </row>
    <row r="17" spans="1:30" ht="15.75" customHeight="1">
      <c r="A17" s="4">
        <v>1</v>
      </c>
      <c r="B17" s="4">
        <v>2</v>
      </c>
      <c r="C17" s="4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4">
        <v>9</v>
      </c>
      <c r="J17" s="4">
        <v>10</v>
      </c>
      <c r="K17" s="4">
        <v>11</v>
      </c>
      <c r="L17" s="4">
        <v>12</v>
      </c>
      <c r="M17" s="4">
        <v>13</v>
      </c>
      <c r="N17" s="4">
        <v>14</v>
      </c>
      <c r="O17" s="4">
        <f t="shared" ref="O17:AD17" si="0">N17+1</f>
        <v>15</v>
      </c>
      <c r="P17" s="4">
        <f t="shared" si="0"/>
        <v>16</v>
      </c>
      <c r="Q17" s="4">
        <f t="shared" si="0"/>
        <v>17</v>
      </c>
      <c r="R17" s="4">
        <f t="shared" si="0"/>
        <v>18</v>
      </c>
      <c r="S17" s="4">
        <f t="shared" si="0"/>
        <v>19</v>
      </c>
      <c r="T17" s="4">
        <f t="shared" si="0"/>
        <v>20</v>
      </c>
      <c r="U17" s="4">
        <f t="shared" si="0"/>
        <v>21</v>
      </c>
      <c r="V17" s="4">
        <f t="shared" si="0"/>
        <v>22</v>
      </c>
      <c r="W17" s="4">
        <f t="shared" si="0"/>
        <v>23</v>
      </c>
      <c r="X17" s="4">
        <f t="shared" si="0"/>
        <v>24</v>
      </c>
      <c r="Y17" s="4">
        <f t="shared" si="0"/>
        <v>25</v>
      </c>
      <c r="Z17" s="4">
        <f t="shared" si="0"/>
        <v>26</v>
      </c>
      <c r="AA17" s="4">
        <f t="shared" si="0"/>
        <v>27</v>
      </c>
      <c r="AB17" s="4">
        <f t="shared" si="0"/>
        <v>28</v>
      </c>
      <c r="AC17" s="4">
        <f t="shared" si="0"/>
        <v>29</v>
      </c>
      <c r="AD17" s="4">
        <f t="shared" si="0"/>
        <v>30</v>
      </c>
    </row>
    <row r="18" spans="1:30">
      <c r="A18" s="6"/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8" t="s">
        <v>24</v>
      </c>
      <c r="Z18" s="9" t="s">
        <v>25</v>
      </c>
      <c r="AA18" s="10"/>
      <c r="AB18" s="10"/>
      <c r="AC18" s="10"/>
      <c r="AD18" s="10"/>
    </row>
    <row r="19" spans="1:30">
      <c r="A19" s="6"/>
      <c r="B19" s="6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8" t="s">
        <v>26</v>
      </c>
      <c r="Z19" s="9" t="s">
        <v>25</v>
      </c>
      <c r="AA19" s="10"/>
      <c r="AB19" s="10"/>
      <c r="AC19" s="10"/>
      <c r="AD19" s="10"/>
    </row>
    <row r="20" spans="1:30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1" t="s">
        <v>27</v>
      </c>
      <c r="Z20" s="9"/>
      <c r="AA20" s="10"/>
      <c r="AB20" s="10"/>
      <c r="AC20" s="10"/>
      <c r="AD20" s="10"/>
    </row>
    <row r="21" spans="1:30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2" t="s">
        <v>28</v>
      </c>
      <c r="Z21" s="9" t="s">
        <v>29</v>
      </c>
      <c r="AA21" s="10"/>
      <c r="AB21" s="10"/>
      <c r="AC21" s="10"/>
      <c r="AD21" s="10"/>
    </row>
    <row r="22" spans="1:30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2" t="s">
        <v>30</v>
      </c>
      <c r="Z22" s="9" t="s">
        <v>29</v>
      </c>
      <c r="AA22" s="10"/>
      <c r="AB22" s="10"/>
      <c r="AC22" s="10"/>
      <c r="AD22" s="10"/>
    </row>
    <row r="23" spans="1:30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1" t="s">
        <v>31</v>
      </c>
      <c r="Z23" s="9"/>
      <c r="AA23" s="10"/>
      <c r="AB23" s="10"/>
      <c r="AC23" s="10"/>
      <c r="AD23" s="10"/>
    </row>
    <row r="24" spans="1:30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2" t="s">
        <v>32</v>
      </c>
      <c r="Z24" s="9" t="s">
        <v>29</v>
      </c>
      <c r="AA24" s="10"/>
      <c r="AB24" s="10"/>
      <c r="AC24" s="10"/>
      <c r="AD24" s="10"/>
    </row>
    <row r="25" spans="1:30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2" t="s">
        <v>33</v>
      </c>
      <c r="Z25" s="9" t="s">
        <v>29</v>
      </c>
      <c r="AA25" s="10"/>
      <c r="AB25" s="10"/>
      <c r="AC25" s="10"/>
      <c r="AD25" s="10"/>
    </row>
    <row r="26" spans="1:30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1" t="s">
        <v>34</v>
      </c>
      <c r="Z26" s="9" t="s">
        <v>25</v>
      </c>
      <c r="AA26" s="10"/>
      <c r="AB26" s="10"/>
      <c r="AC26" s="10"/>
      <c r="AD26" s="10"/>
    </row>
    <row r="27" spans="1:30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2" t="s">
        <v>35</v>
      </c>
      <c r="Z27" s="9" t="s">
        <v>25</v>
      </c>
      <c r="AA27" s="10"/>
      <c r="AB27" s="10"/>
      <c r="AC27" s="10"/>
      <c r="AD27" s="10"/>
    </row>
    <row r="28" spans="1:30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1" t="s">
        <v>36</v>
      </c>
      <c r="Z28" s="9" t="s">
        <v>29</v>
      </c>
      <c r="AA28" s="10"/>
      <c r="AB28" s="10"/>
      <c r="AC28" s="10"/>
      <c r="AD28" s="10"/>
    </row>
    <row r="29" spans="1:30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1" t="s">
        <v>37</v>
      </c>
      <c r="Z29" s="9" t="s">
        <v>29</v>
      </c>
      <c r="AA29" s="10"/>
      <c r="AB29" s="10"/>
      <c r="AC29" s="10"/>
      <c r="AD29" s="10"/>
    </row>
    <row r="30" spans="1:30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1" t="s">
        <v>38</v>
      </c>
      <c r="Z30" s="9" t="s">
        <v>25</v>
      </c>
      <c r="AA30" s="10"/>
      <c r="AB30" s="10"/>
      <c r="AC30" s="10"/>
      <c r="AD30" s="10"/>
    </row>
    <row r="31" spans="1:30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1" t="s">
        <v>39</v>
      </c>
      <c r="Z31" s="9" t="s">
        <v>29</v>
      </c>
      <c r="AA31" s="10"/>
      <c r="AB31" s="10"/>
      <c r="AC31" s="10"/>
      <c r="AD31" s="10"/>
    </row>
    <row r="32" spans="1:30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1" t="s">
        <v>40</v>
      </c>
      <c r="Z32" s="9" t="s">
        <v>41</v>
      </c>
      <c r="AA32" s="10"/>
      <c r="AB32" s="10"/>
      <c r="AC32" s="10"/>
      <c r="AD32" s="10"/>
    </row>
    <row r="33" spans="1:30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1" t="s">
        <v>42</v>
      </c>
      <c r="Z33" s="9" t="s">
        <v>25</v>
      </c>
      <c r="AA33" s="10"/>
      <c r="AB33" s="10"/>
      <c r="AC33" s="10"/>
      <c r="AD33" s="10"/>
    </row>
    <row r="34" spans="1:30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1" t="s">
        <v>43</v>
      </c>
      <c r="Z34" s="9" t="s">
        <v>29</v>
      </c>
      <c r="AA34" s="10"/>
      <c r="AB34" s="10"/>
      <c r="AC34" s="10"/>
      <c r="AD34" s="10"/>
    </row>
    <row r="35" spans="1:30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1" t="s">
        <v>44</v>
      </c>
      <c r="Z35" s="9" t="s">
        <v>29</v>
      </c>
      <c r="AA35" s="10"/>
      <c r="AB35" s="10"/>
      <c r="AC35" s="10"/>
      <c r="AD35" s="10"/>
    </row>
    <row r="36" spans="1:30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1" t="s">
        <v>45</v>
      </c>
      <c r="Z36" s="9" t="s">
        <v>25</v>
      </c>
      <c r="AA36" s="10"/>
      <c r="AB36" s="10"/>
      <c r="AC36" s="10"/>
      <c r="AD36" s="10"/>
    </row>
    <row r="37" spans="1:30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1" t="s">
        <v>46</v>
      </c>
      <c r="Z37" s="9" t="s">
        <v>29</v>
      </c>
      <c r="AA37" s="10"/>
      <c r="AB37" s="10"/>
      <c r="AC37" s="10"/>
      <c r="AD37" s="10"/>
    </row>
    <row r="38" spans="1:30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1" t="s">
        <v>47</v>
      </c>
      <c r="Z38" s="9" t="s">
        <v>29</v>
      </c>
      <c r="AA38" s="10"/>
      <c r="AB38" s="10"/>
      <c r="AC38" s="10"/>
      <c r="AD38" s="10"/>
    </row>
    <row r="39" spans="1:30" ht="18.75" customHeight="1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1" t="s">
        <v>48</v>
      </c>
      <c r="Z39" s="9" t="s">
        <v>25</v>
      </c>
      <c r="AA39" s="10"/>
      <c r="AB39" s="10"/>
      <c r="AC39" s="10"/>
      <c r="AD39" s="10"/>
    </row>
    <row r="40" spans="1:30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1" t="s">
        <v>43</v>
      </c>
      <c r="Z40" s="9" t="s">
        <v>29</v>
      </c>
      <c r="AA40" s="10"/>
      <c r="AB40" s="10"/>
      <c r="AC40" s="10"/>
      <c r="AD40" s="10"/>
    </row>
    <row r="41" spans="1:30" ht="17.25" customHeight="1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1" t="s">
        <v>44</v>
      </c>
      <c r="Z41" s="9" t="s">
        <v>41</v>
      </c>
      <c r="AA41" s="10"/>
      <c r="AB41" s="10"/>
      <c r="AC41" s="10"/>
      <c r="AD41" s="10"/>
    </row>
    <row r="42" spans="1:30" ht="24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1" t="s">
        <v>49</v>
      </c>
      <c r="Z42" s="9" t="s">
        <v>50</v>
      </c>
      <c r="AA42" s="10"/>
      <c r="AB42" s="10"/>
      <c r="AC42" s="10"/>
      <c r="AD42" s="10"/>
    </row>
    <row r="43" spans="1:30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1" t="s">
        <v>51</v>
      </c>
      <c r="Z43" s="9" t="s">
        <v>29</v>
      </c>
      <c r="AA43" s="10"/>
      <c r="AB43" s="10"/>
      <c r="AC43" s="10"/>
      <c r="AD43" s="10"/>
    </row>
    <row r="44" spans="1:30" ht="19.5" customHeight="1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1" t="s">
        <v>52</v>
      </c>
      <c r="Z44" s="9" t="s">
        <v>25</v>
      </c>
      <c r="AA44" s="10"/>
      <c r="AB44" s="10"/>
      <c r="AC44" s="10"/>
      <c r="AD44" s="10"/>
    </row>
    <row r="45" spans="1:30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1" t="s">
        <v>43</v>
      </c>
      <c r="Z45" s="9" t="s">
        <v>29</v>
      </c>
      <c r="AA45" s="10"/>
      <c r="AB45" s="10"/>
      <c r="AC45" s="10"/>
      <c r="AD45" s="10"/>
    </row>
    <row r="46" spans="1:30" ht="18" customHeight="1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1" t="s">
        <v>53</v>
      </c>
      <c r="Z46" s="9" t="s">
        <v>29</v>
      </c>
      <c r="AA46" s="10"/>
      <c r="AB46" s="10"/>
      <c r="AC46" s="10"/>
      <c r="AD46" s="10"/>
    </row>
    <row r="47" spans="1:30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1" t="s">
        <v>54</v>
      </c>
      <c r="Z47" s="9" t="s">
        <v>25</v>
      </c>
      <c r="AA47" s="10"/>
      <c r="AB47" s="10"/>
      <c r="AC47" s="10"/>
      <c r="AD47" s="10"/>
    </row>
    <row r="48" spans="1:30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2" t="s">
        <v>55</v>
      </c>
      <c r="Z48" s="9" t="s">
        <v>25</v>
      </c>
      <c r="AA48" s="10"/>
      <c r="AB48" s="10"/>
      <c r="AC48" s="10"/>
      <c r="AD48" s="10"/>
    </row>
    <row r="49" spans="1:30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1" t="s">
        <v>36</v>
      </c>
      <c r="Z49" s="9" t="s">
        <v>29</v>
      </c>
      <c r="AA49" s="10"/>
      <c r="AB49" s="10"/>
      <c r="AC49" s="10"/>
      <c r="AD49" s="10"/>
    </row>
    <row r="50" spans="1:30" ht="16.5" customHeight="1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1" t="s">
        <v>56</v>
      </c>
      <c r="Z50" s="9" t="s">
        <v>29</v>
      </c>
      <c r="AA50" s="10"/>
      <c r="AB50" s="10"/>
      <c r="AC50" s="10"/>
      <c r="AD50" s="10"/>
    </row>
    <row r="51" spans="1:30" ht="24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1" t="s">
        <v>57</v>
      </c>
      <c r="Z51" s="9" t="s">
        <v>50</v>
      </c>
      <c r="AA51" s="10"/>
      <c r="AB51" s="10"/>
      <c r="AC51" s="10"/>
      <c r="AD51" s="10"/>
    </row>
    <row r="52" spans="1:30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1" t="s">
        <v>58</v>
      </c>
      <c r="Z52" s="9" t="s">
        <v>29</v>
      </c>
      <c r="AA52" s="10"/>
      <c r="AB52" s="10"/>
      <c r="AC52" s="10"/>
      <c r="AD52" s="10"/>
    </row>
    <row r="53" spans="1:30" ht="32.25" customHeight="1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1" t="s">
        <v>59</v>
      </c>
      <c r="Z53" s="9" t="s">
        <v>50</v>
      </c>
      <c r="AA53" s="10"/>
      <c r="AB53" s="10"/>
      <c r="AC53" s="10"/>
      <c r="AD53" s="10"/>
    </row>
    <row r="54" spans="1:30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1" t="s">
        <v>58</v>
      </c>
      <c r="Z54" s="9" t="s">
        <v>29</v>
      </c>
      <c r="AA54" s="10"/>
      <c r="AB54" s="10"/>
      <c r="AC54" s="10"/>
      <c r="AD54" s="10"/>
    </row>
    <row r="55" spans="1:30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1" t="s">
        <v>60</v>
      </c>
      <c r="Z55" s="9" t="s">
        <v>25</v>
      </c>
      <c r="AA55" s="10"/>
      <c r="AB55" s="10"/>
      <c r="AC55" s="10"/>
      <c r="AD55" s="10"/>
    </row>
    <row r="56" spans="1:30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1" t="s">
        <v>36</v>
      </c>
      <c r="Z56" s="9" t="s">
        <v>29</v>
      </c>
      <c r="AA56" s="10"/>
      <c r="AB56" s="10"/>
      <c r="AC56" s="10"/>
      <c r="AD56" s="10"/>
    </row>
    <row r="57" spans="1:30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1" t="s">
        <v>56</v>
      </c>
      <c r="Z57" s="9" t="s">
        <v>29</v>
      </c>
      <c r="AA57" s="10"/>
      <c r="AB57" s="10"/>
      <c r="AC57" s="10"/>
      <c r="AD57" s="10"/>
    </row>
    <row r="58" spans="1:30" ht="24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1" t="s">
        <v>61</v>
      </c>
      <c r="Z58" s="9" t="s">
        <v>50</v>
      </c>
      <c r="AA58" s="10"/>
      <c r="AB58" s="10"/>
      <c r="AC58" s="10"/>
      <c r="AD58" s="10"/>
    </row>
    <row r="59" spans="1:30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1" t="s">
        <v>58</v>
      </c>
      <c r="Z59" s="9" t="s">
        <v>29</v>
      </c>
      <c r="AA59" s="10"/>
      <c r="AB59" s="10"/>
      <c r="AC59" s="10"/>
      <c r="AD59" s="10"/>
    </row>
    <row r="60" spans="1:30" ht="24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1" t="s">
        <v>62</v>
      </c>
      <c r="Z60" s="9" t="s">
        <v>50</v>
      </c>
      <c r="AA60" s="10"/>
      <c r="AB60" s="10"/>
      <c r="AC60" s="10"/>
      <c r="AD60" s="10"/>
    </row>
    <row r="61" spans="1:30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1" t="s">
        <v>58</v>
      </c>
      <c r="Z61" s="9" t="s">
        <v>41</v>
      </c>
      <c r="AA61" s="10"/>
      <c r="AB61" s="10"/>
      <c r="AC61" s="10"/>
      <c r="AD61" s="10"/>
    </row>
    <row r="62" spans="1:30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1" t="s">
        <v>63</v>
      </c>
      <c r="Z62" s="9" t="s">
        <v>25</v>
      </c>
      <c r="AA62" s="10"/>
      <c r="AB62" s="10"/>
      <c r="AC62" s="10"/>
      <c r="AD62" s="10"/>
    </row>
    <row r="63" spans="1:30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1" t="s">
        <v>64</v>
      </c>
      <c r="Z63" s="9" t="s">
        <v>29</v>
      </c>
      <c r="AA63" s="10"/>
      <c r="AB63" s="10"/>
      <c r="AC63" s="10"/>
      <c r="AD63" s="10"/>
    </row>
    <row r="64" spans="1:30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1" t="s">
        <v>65</v>
      </c>
      <c r="Z64" s="9" t="s">
        <v>25</v>
      </c>
      <c r="AA64" s="10"/>
      <c r="AB64" s="10"/>
      <c r="AC64" s="10"/>
      <c r="AD64" s="10"/>
    </row>
    <row r="65" spans="1:59" ht="24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1" t="s">
        <v>66</v>
      </c>
      <c r="Z65" s="9" t="s">
        <v>25</v>
      </c>
      <c r="AA65" s="10"/>
      <c r="AB65" s="10"/>
      <c r="AC65" s="10"/>
      <c r="AD65" s="10"/>
    </row>
    <row r="66" spans="1:59" ht="24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2" t="s">
        <v>67</v>
      </c>
      <c r="Z66" s="9" t="s">
        <v>25</v>
      </c>
      <c r="AA66" s="10"/>
      <c r="AB66" s="10"/>
      <c r="AC66" s="10"/>
      <c r="AD66" s="10"/>
    </row>
    <row r="67" spans="1:59" ht="24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2" t="s">
        <v>68</v>
      </c>
      <c r="Z67" s="9" t="s">
        <v>25</v>
      </c>
      <c r="AA67" s="10"/>
      <c r="AB67" s="10"/>
      <c r="AC67" s="10"/>
      <c r="AD67" s="10"/>
    </row>
    <row r="68" spans="1:59" ht="24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2" t="s">
        <v>69</v>
      </c>
      <c r="Z68" s="9" t="s">
        <v>25</v>
      </c>
      <c r="AA68" s="10"/>
      <c r="AB68" s="10"/>
      <c r="AC68" s="10"/>
      <c r="AD68" s="10"/>
    </row>
    <row r="69" spans="1:59" s="13" customFormat="1" ht="12.75"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</row>
    <row r="70" spans="1:59" s="13" customFormat="1" ht="12.75"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</row>
    <row r="71" spans="1:59">
      <c r="A71" s="13"/>
      <c r="B71" s="13"/>
      <c r="C71" s="13"/>
      <c r="D71" s="13"/>
      <c r="E71" s="13"/>
      <c r="F71" s="13"/>
      <c r="G71" s="13"/>
      <c r="H71" s="13"/>
      <c r="I71" s="13"/>
      <c r="J71" s="121" t="s">
        <v>70</v>
      </c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</row>
    <row r="72" spans="1:59" ht="16.5" customHeight="1">
      <c r="A72" s="13"/>
      <c r="B72" s="13"/>
      <c r="C72" s="13"/>
      <c r="D72" s="13"/>
      <c r="E72" s="13"/>
      <c r="F72" s="13"/>
      <c r="G72" s="13"/>
      <c r="H72" s="13"/>
      <c r="I72" s="13"/>
      <c r="J72" s="117" t="s">
        <v>71</v>
      </c>
      <c r="K72" s="117"/>
      <c r="L72" s="117"/>
      <c r="M72" s="117"/>
      <c r="N72" s="117"/>
      <c r="O72" s="117"/>
      <c r="P72" s="117"/>
      <c r="Q72" s="117"/>
      <c r="R72" s="117"/>
      <c r="S72" s="117"/>
      <c r="T72" s="117"/>
      <c r="U72" s="117"/>
      <c r="V72" s="117"/>
      <c r="W72" s="117"/>
      <c r="X72" s="117"/>
      <c r="Y72" s="117"/>
      <c r="Z72" s="117"/>
      <c r="AA72" s="117"/>
      <c r="AB72" s="117"/>
      <c r="AC72" s="122"/>
      <c r="AD72" s="122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  <c r="BG72" s="14"/>
    </row>
    <row r="73" spans="1:59" ht="12.75" customHeight="1">
      <c r="A73" s="13"/>
      <c r="B73" s="13"/>
      <c r="C73" s="13"/>
      <c r="D73" s="13"/>
      <c r="E73" s="13"/>
      <c r="F73" s="13"/>
      <c r="G73" s="13"/>
      <c r="H73" s="13"/>
      <c r="I73" s="13"/>
      <c r="J73" s="117" t="s">
        <v>72</v>
      </c>
      <c r="K73" s="117"/>
      <c r="L73" s="117"/>
      <c r="M73" s="117"/>
      <c r="N73" s="117"/>
      <c r="O73" s="117"/>
      <c r="P73" s="117"/>
      <c r="Q73" s="117"/>
      <c r="R73" s="117"/>
      <c r="S73" s="117"/>
      <c r="T73" s="117"/>
      <c r="U73" s="117"/>
      <c r="V73" s="117"/>
      <c r="W73" s="117"/>
      <c r="X73" s="117"/>
      <c r="Y73" s="117"/>
      <c r="Z73" s="117"/>
      <c r="AA73" s="117"/>
      <c r="AB73" s="117"/>
      <c r="AC73" s="15"/>
      <c r="AD73" s="16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14"/>
      <c r="BF73" s="14"/>
      <c r="BG73" s="14"/>
    </row>
    <row r="74" spans="1:59" ht="12.75" customHeight="1">
      <c r="A74" s="13"/>
      <c r="B74" s="13"/>
      <c r="C74" s="13"/>
      <c r="D74" s="13"/>
      <c r="E74" s="13"/>
      <c r="F74" s="13"/>
      <c r="G74" s="13"/>
      <c r="H74" s="13"/>
      <c r="I74" s="13"/>
      <c r="J74" s="117" t="s">
        <v>73</v>
      </c>
      <c r="K74" s="117"/>
      <c r="L74" s="117"/>
      <c r="M74" s="117"/>
      <c r="N74" s="117"/>
      <c r="O74" s="117"/>
      <c r="P74" s="117"/>
      <c r="Q74" s="117"/>
      <c r="R74" s="117"/>
      <c r="S74" s="117"/>
      <c r="T74" s="117"/>
      <c r="U74" s="117"/>
      <c r="V74" s="117"/>
      <c r="W74" s="117"/>
      <c r="X74" s="117"/>
      <c r="Y74" s="117"/>
      <c r="Z74" s="117"/>
      <c r="AA74" s="117"/>
      <c r="AB74" s="117"/>
      <c r="AC74" s="15"/>
      <c r="AD74" s="16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</row>
    <row r="75" spans="1:59" ht="14.25" customHeight="1">
      <c r="A75" s="13"/>
      <c r="B75" s="13"/>
      <c r="C75" s="13"/>
      <c r="D75" s="13"/>
      <c r="E75" s="13"/>
      <c r="F75" s="13"/>
      <c r="G75" s="13"/>
      <c r="H75" s="13"/>
      <c r="I75" s="13"/>
      <c r="J75" s="117"/>
      <c r="K75" s="117" t="s">
        <v>74</v>
      </c>
      <c r="L75" s="117"/>
      <c r="M75" s="117"/>
      <c r="N75" s="117"/>
      <c r="O75" s="117"/>
      <c r="P75" s="117"/>
      <c r="Q75" s="117"/>
      <c r="R75" s="117"/>
      <c r="S75" s="117"/>
      <c r="T75" s="117"/>
      <c r="U75" s="117"/>
      <c r="V75" s="117"/>
      <c r="W75" s="117"/>
      <c r="X75" s="117"/>
      <c r="Y75" s="117"/>
      <c r="Z75" s="117"/>
      <c r="AA75" s="117"/>
      <c r="AB75" s="117"/>
      <c r="AC75" s="17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</row>
    <row r="76" spans="1:59" ht="37.5" customHeight="1">
      <c r="A76" s="13"/>
      <c r="B76" s="118" t="s">
        <v>75</v>
      </c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AB76" s="118" t="s">
        <v>76</v>
      </c>
      <c r="AC76" s="118"/>
      <c r="AD76" s="118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</row>
    <row r="77" spans="1:59" ht="37.5" customHeight="1">
      <c r="A77" s="13"/>
      <c r="B77" s="18"/>
      <c r="C77" s="18"/>
      <c r="D77" s="18"/>
      <c r="E77" s="18"/>
      <c r="F77" s="18"/>
      <c r="G77" s="18"/>
      <c r="H77" s="18"/>
      <c r="I77" s="18"/>
      <c r="J77" s="119" t="s">
        <v>77</v>
      </c>
      <c r="K77" s="119"/>
      <c r="L77" s="119"/>
      <c r="M77" s="119"/>
      <c r="N77" s="119"/>
      <c r="O77" s="119"/>
      <c r="P77" s="119"/>
      <c r="Q77" s="119"/>
      <c r="R77" s="18"/>
      <c r="S77" s="18"/>
      <c r="T77" s="18"/>
      <c r="U77" s="18"/>
      <c r="V77" s="18"/>
      <c r="W77" s="18"/>
      <c r="X77" s="18"/>
      <c r="Y77" s="18"/>
      <c r="AB77" s="19"/>
      <c r="AC77" s="19"/>
      <c r="AD77" s="19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</row>
    <row r="78" spans="1:59" s="20" customFormat="1" ht="23.25">
      <c r="AC78" s="21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</row>
    <row r="79" spans="1:59" s="3" customFormat="1"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</row>
    <row r="80" spans="1:59" s="3" customFormat="1"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</row>
    <row r="81" spans="31:59" s="3" customFormat="1"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</row>
    <row r="82" spans="31:59" s="3" customFormat="1"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</row>
    <row r="83" spans="31:59" s="3" customFormat="1"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</row>
  </sheetData>
  <sheetProtection selectLockedCells="1" selectUnlockedCells="1"/>
  <mergeCells count="35">
    <mergeCell ref="AC1:AD1"/>
    <mergeCell ref="AC2:AD2"/>
    <mergeCell ref="C3:AD3"/>
    <mergeCell ref="C4:AD4"/>
    <mergeCell ref="C5:AD5"/>
    <mergeCell ref="C6:AD6"/>
    <mergeCell ref="C7:AD7"/>
    <mergeCell ref="C8:AD8"/>
    <mergeCell ref="C9:AD9"/>
    <mergeCell ref="C10:AD10"/>
    <mergeCell ref="C11:N11"/>
    <mergeCell ref="O11:AD11"/>
    <mergeCell ref="C12:AD12"/>
    <mergeCell ref="A13:N13"/>
    <mergeCell ref="O13:X16"/>
    <mergeCell ref="Y13:Y16"/>
    <mergeCell ref="Z13:Z16"/>
    <mergeCell ref="AA13:AD13"/>
    <mergeCell ref="A14:C16"/>
    <mergeCell ref="D14:E16"/>
    <mergeCell ref="F14:G16"/>
    <mergeCell ref="H14:N16"/>
    <mergeCell ref="AA14:AA16"/>
    <mergeCell ref="AB14:AB16"/>
    <mergeCell ref="AC14:AC16"/>
    <mergeCell ref="AD14:AD16"/>
    <mergeCell ref="J71:AD71"/>
    <mergeCell ref="J72:AB72"/>
    <mergeCell ref="AC72:AD72"/>
    <mergeCell ref="J73:AB73"/>
    <mergeCell ref="J74:AB74"/>
    <mergeCell ref="J75:AB75"/>
    <mergeCell ref="B76:Y76"/>
    <mergeCell ref="AB76:AD76"/>
    <mergeCell ref="J77:Q77"/>
  </mergeCells>
  <printOptions horizontalCentered="1"/>
  <pageMargins left="0.19652777777777777" right="0.19652777777777777" top="0.19652777777777777" bottom="0.15763888888888888" header="0.51180555555555551" footer="0.51180555555555551"/>
  <pageSetup paperSize="8" firstPageNumber="44" fitToHeight="10" orientation="landscape" useFirstPageNumber="1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V62"/>
  <sheetViews>
    <sheetView tabSelected="1" topLeftCell="A58" zoomScale="80" zoomScaleNormal="80" zoomScaleSheetLayoutView="50" workbookViewId="0">
      <selection activeCell="S32" sqref="S32"/>
    </sheetView>
  </sheetViews>
  <sheetFormatPr defaultColWidth="8.7109375" defaultRowHeight="15"/>
  <cols>
    <col min="1" max="1" width="4.7109375" style="23" customWidth="1"/>
    <col min="2" max="2" width="5.140625" style="23" customWidth="1"/>
    <col min="3" max="3" width="5.7109375" style="23" customWidth="1"/>
    <col min="4" max="6" width="4.42578125" style="23" customWidth="1"/>
    <col min="7" max="7" width="5" style="23" customWidth="1"/>
    <col min="8" max="9" width="4.42578125" style="23" customWidth="1"/>
    <col min="10" max="10" width="4.140625" style="23" customWidth="1"/>
    <col min="11" max="13" width="4.42578125" style="23" customWidth="1"/>
    <col min="14" max="18" width="3.140625" style="23" customWidth="1"/>
    <col min="19" max="19" width="80.28515625" style="23" customWidth="1"/>
    <col min="20" max="20" width="10.85546875" style="23" customWidth="1"/>
    <col min="21" max="21" width="11.140625" style="23" customWidth="1"/>
    <col min="22" max="22" width="10.7109375" style="23" customWidth="1"/>
    <col min="23" max="23" width="14.140625" style="23" customWidth="1"/>
    <col min="24" max="24" width="10.28515625" style="71" customWidth="1"/>
    <col min="25" max="25" width="10.5703125" style="71" customWidth="1"/>
    <col min="26" max="26" width="16" style="71" customWidth="1"/>
    <col min="27" max="27" width="12.7109375" style="71" customWidth="1"/>
    <col min="28" max="74" width="9.140625" style="23" customWidth="1"/>
    <col min="75" max="16384" width="8.7109375" style="23"/>
  </cols>
  <sheetData>
    <row r="1" spans="1:74">
      <c r="X1" s="170"/>
      <c r="Y1" s="170"/>
      <c r="Z1" s="170"/>
    </row>
    <row r="2" spans="1:74">
      <c r="X2" s="166"/>
      <c r="Y2" s="166"/>
      <c r="Z2" s="166"/>
    </row>
    <row r="3" spans="1:74">
      <c r="X3" s="137" t="s">
        <v>131</v>
      </c>
      <c r="Y3" s="137"/>
      <c r="Z3" s="137"/>
    </row>
    <row r="4" spans="1:74">
      <c r="X4" s="137"/>
      <c r="Y4" s="137"/>
      <c r="Z4" s="137"/>
    </row>
    <row r="5" spans="1:74">
      <c r="X5" s="137"/>
      <c r="Y5" s="137"/>
      <c r="Z5" s="137"/>
    </row>
    <row r="6" spans="1:74" ht="62.25" customHeight="1">
      <c r="X6" s="138"/>
      <c r="Y6" s="138"/>
      <c r="Z6" s="138"/>
    </row>
    <row r="7" spans="1:74" ht="28.15" customHeight="1">
      <c r="V7" s="139"/>
      <c r="W7" s="139"/>
      <c r="X7" s="139"/>
      <c r="Y7" s="139"/>
      <c r="Z7" s="139"/>
      <c r="AA7" s="139"/>
    </row>
    <row r="8" spans="1:74" s="45" customFormat="1" ht="25.9" customHeight="1">
      <c r="A8" s="43"/>
      <c r="B8" s="43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140" t="s">
        <v>120</v>
      </c>
      <c r="W8" s="140"/>
      <c r="X8" s="140"/>
      <c r="Y8" s="140"/>
      <c r="Z8" s="140"/>
      <c r="AA8" s="140"/>
      <c r="AB8" s="44"/>
      <c r="AC8" s="44"/>
      <c r="AD8" s="44"/>
      <c r="AE8" s="44"/>
    </row>
    <row r="9" spans="1:74" ht="18.75">
      <c r="A9" s="46"/>
      <c r="B9" s="46"/>
      <c r="C9" s="145" t="s">
        <v>89</v>
      </c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5"/>
      <c r="Y9" s="145"/>
      <c r="Z9" s="145"/>
      <c r="AA9" s="145"/>
      <c r="AB9" s="47"/>
      <c r="AC9" s="47"/>
      <c r="AD9" s="47"/>
      <c r="AE9" s="48"/>
      <c r="AF9" s="48"/>
    </row>
    <row r="10" spans="1:74" ht="15.75">
      <c r="A10" s="25"/>
      <c r="B10" s="25"/>
      <c r="C10" s="169" t="s">
        <v>107</v>
      </c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169"/>
      <c r="Y10" s="169"/>
      <c r="Z10" s="169"/>
      <c r="AA10" s="169"/>
      <c r="AB10" s="49"/>
      <c r="AC10" s="49"/>
      <c r="AD10" s="49"/>
      <c r="AE10" s="50"/>
      <c r="AF10" s="50"/>
    </row>
    <row r="11" spans="1:74" ht="18.75">
      <c r="A11" s="25"/>
      <c r="B11" s="25"/>
      <c r="C11" s="147" t="s">
        <v>78</v>
      </c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47"/>
      <c r="AC11" s="47"/>
      <c r="AD11" s="47"/>
      <c r="AE11" s="50"/>
      <c r="AF11" s="50"/>
    </row>
    <row r="12" spans="1:74" ht="18.75">
      <c r="A12" s="25"/>
      <c r="B12" s="25"/>
      <c r="C12" s="144" t="s">
        <v>130</v>
      </c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  <c r="AA12" s="144"/>
      <c r="AB12" s="47"/>
      <c r="AC12" s="47"/>
      <c r="AD12" s="47"/>
      <c r="AE12" s="50"/>
      <c r="AF12" s="50"/>
    </row>
    <row r="13" spans="1:74" ht="18.75">
      <c r="A13" s="25"/>
      <c r="B13" s="25"/>
      <c r="C13" s="92"/>
      <c r="D13" s="92"/>
      <c r="E13" s="92"/>
      <c r="F13" s="92"/>
      <c r="G13" s="92"/>
      <c r="H13" s="92"/>
      <c r="I13" s="144" t="s">
        <v>128</v>
      </c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92"/>
      <c r="Y13" s="92"/>
      <c r="Z13" s="92"/>
      <c r="AA13" s="92"/>
      <c r="AB13" s="47"/>
      <c r="AC13" s="47"/>
      <c r="AD13" s="47"/>
      <c r="AE13" s="50"/>
      <c r="AF13" s="50"/>
    </row>
    <row r="14" spans="1:74" ht="16.5" customHeight="1">
      <c r="A14" s="144" t="s">
        <v>129</v>
      </c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152"/>
      <c r="X14" s="152"/>
      <c r="Y14" s="152"/>
      <c r="Z14" s="152"/>
      <c r="AA14" s="152"/>
      <c r="AB14" s="47"/>
      <c r="AC14" s="47"/>
      <c r="AD14" s="47"/>
      <c r="AE14" s="50"/>
      <c r="AF14" s="50"/>
    </row>
    <row r="15" spans="1:74" s="55" customFormat="1" ht="23.25" customHeight="1">
      <c r="A15" s="25"/>
      <c r="B15" s="25"/>
      <c r="C15" s="25"/>
      <c r="D15" s="25"/>
      <c r="E15" s="25"/>
      <c r="F15" s="25"/>
      <c r="G15" s="25"/>
      <c r="H15" s="25"/>
      <c r="I15" s="51" t="s">
        <v>8</v>
      </c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2"/>
      <c r="Y15" s="53"/>
      <c r="Z15" s="54"/>
      <c r="AA15" s="54"/>
      <c r="AB15" s="48"/>
      <c r="AC15" s="48"/>
      <c r="AD15" s="48"/>
      <c r="AE15" s="48"/>
      <c r="AF15" s="48"/>
    </row>
    <row r="16" spans="1:74" ht="15.75" customHeight="1">
      <c r="A16" s="25"/>
      <c r="B16" s="25"/>
      <c r="C16" s="25"/>
      <c r="D16" s="25"/>
      <c r="E16" s="25"/>
      <c r="F16" s="25"/>
      <c r="G16" s="25"/>
      <c r="H16" s="25"/>
      <c r="I16" s="146" t="s">
        <v>90</v>
      </c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46"/>
      <c r="AA16" s="146"/>
      <c r="AB16" s="56"/>
      <c r="AC16" s="56"/>
      <c r="AD16" s="56"/>
      <c r="AE16" s="56"/>
      <c r="AF16" s="56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5"/>
      <c r="BD16" s="55"/>
      <c r="BE16" s="55"/>
      <c r="BF16" s="55"/>
      <c r="BG16" s="55"/>
      <c r="BH16" s="55"/>
      <c r="BI16" s="55"/>
      <c r="BJ16" s="55"/>
      <c r="BK16" s="55"/>
      <c r="BL16" s="55"/>
      <c r="BM16" s="55"/>
      <c r="BN16" s="55"/>
      <c r="BO16" s="55"/>
      <c r="BP16" s="55"/>
      <c r="BQ16" s="55"/>
      <c r="BR16" s="55"/>
      <c r="BS16" s="55"/>
      <c r="BT16" s="55"/>
      <c r="BU16" s="55"/>
      <c r="BV16" s="55"/>
    </row>
    <row r="17" spans="1:32" ht="23.25" customHeight="1">
      <c r="A17" s="24"/>
      <c r="B17" s="24"/>
      <c r="C17" s="24"/>
      <c r="D17" s="24"/>
      <c r="E17" s="24"/>
      <c r="F17" s="24"/>
      <c r="G17" s="24"/>
      <c r="H17" s="24"/>
      <c r="I17" s="146" t="s">
        <v>91</v>
      </c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56"/>
      <c r="AC17" s="56"/>
      <c r="AD17" s="56"/>
      <c r="AE17" s="56"/>
      <c r="AF17" s="56"/>
    </row>
    <row r="18" spans="1:32" s="61" customFormat="1" ht="21" customHeight="1">
      <c r="A18" s="57"/>
      <c r="B18" s="26"/>
      <c r="C18" s="26"/>
      <c r="D18" s="26"/>
      <c r="E18" s="26"/>
      <c r="F18" s="26"/>
      <c r="G18" s="26"/>
      <c r="H18" s="26"/>
      <c r="I18" s="58"/>
      <c r="J18" s="58"/>
      <c r="K18" s="58"/>
      <c r="L18" s="58"/>
      <c r="M18" s="58"/>
      <c r="N18" s="58"/>
      <c r="O18" s="58"/>
      <c r="P18" s="58"/>
      <c r="Q18" s="58"/>
      <c r="R18" s="59"/>
      <c r="S18" s="141" t="s">
        <v>13</v>
      </c>
      <c r="T18" s="142" t="s">
        <v>14</v>
      </c>
      <c r="U18" s="142" t="s">
        <v>79</v>
      </c>
      <c r="V18" s="142"/>
      <c r="W18" s="142"/>
      <c r="X18" s="142"/>
      <c r="Y18" s="142"/>
      <c r="Z18" s="142" t="s">
        <v>80</v>
      </c>
      <c r="AA18" s="142"/>
    </row>
    <row r="19" spans="1:32" ht="27" customHeight="1">
      <c r="A19" s="62"/>
      <c r="B19" s="27"/>
      <c r="C19" s="27"/>
      <c r="D19" s="27"/>
      <c r="E19" s="27"/>
      <c r="F19" s="27"/>
      <c r="G19" s="27"/>
      <c r="H19" s="27"/>
      <c r="I19" s="63"/>
      <c r="J19" s="63"/>
      <c r="K19" s="63"/>
      <c r="L19" s="63"/>
      <c r="M19" s="63"/>
      <c r="N19" s="63"/>
      <c r="O19" s="63"/>
      <c r="P19" s="63"/>
      <c r="Q19" s="63"/>
      <c r="R19" s="64"/>
      <c r="S19" s="141"/>
      <c r="T19" s="142"/>
      <c r="U19" s="142"/>
      <c r="V19" s="142"/>
      <c r="W19" s="142"/>
      <c r="X19" s="142"/>
      <c r="Y19" s="142"/>
      <c r="Z19" s="142"/>
      <c r="AA19" s="142"/>
    </row>
    <row r="20" spans="1:32" ht="30.75" customHeight="1">
      <c r="A20" s="142" t="s">
        <v>11</v>
      </c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1"/>
      <c r="T20" s="143"/>
      <c r="U20" s="116" t="s">
        <v>86</v>
      </c>
      <c r="V20" s="116" t="s">
        <v>87</v>
      </c>
      <c r="W20" s="116" t="s">
        <v>92</v>
      </c>
      <c r="X20" s="116" t="s">
        <v>93</v>
      </c>
      <c r="Y20" s="116" t="s">
        <v>94</v>
      </c>
      <c r="Z20" s="116" t="s">
        <v>81</v>
      </c>
      <c r="AA20" s="116" t="s">
        <v>82</v>
      </c>
    </row>
    <row r="21" spans="1:32" ht="15.75" customHeight="1">
      <c r="A21" s="153" t="s">
        <v>16</v>
      </c>
      <c r="B21" s="153"/>
      <c r="C21" s="153"/>
      <c r="D21" s="153" t="s">
        <v>17</v>
      </c>
      <c r="E21" s="153"/>
      <c r="F21" s="153" t="s">
        <v>18</v>
      </c>
      <c r="G21" s="153"/>
      <c r="H21" s="154" t="s">
        <v>19</v>
      </c>
      <c r="I21" s="155"/>
      <c r="J21" s="155"/>
      <c r="K21" s="155"/>
      <c r="L21" s="155"/>
      <c r="M21" s="155"/>
      <c r="N21" s="155"/>
      <c r="O21" s="155"/>
      <c r="P21" s="155"/>
      <c r="Q21" s="155"/>
      <c r="R21" s="156"/>
      <c r="S21" s="134">
        <v>25</v>
      </c>
      <c r="T21" s="136">
        <v>26</v>
      </c>
      <c r="U21" s="136">
        <v>27</v>
      </c>
      <c r="V21" s="136">
        <v>28</v>
      </c>
      <c r="W21" s="136">
        <v>29</v>
      </c>
      <c r="X21" s="132">
        <v>30</v>
      </c>
      <c r="Y21" s="132">
        <v>31</v>
      </c>
      <c r="Z21" s="132">
        <v>31</v>
      </c>
      <c r="AA21" s="132">
        <v>32</v>
      </c>
    </row>
    <row r="22" spans="1:32" ht="26.25" customHeight="1">
      <c r="A22" s="153"/>
      <c r="B22" s="153"/>
      <c r="C22" s="153"/>
      <c r="D22" s="153"/>
      <c r="E22" s="153"/>
      <c r="F22" s="153"/>
      <c r="G22" s="153"/>
      <c r="H22" s="157"/>
      <c r="I22" s="158"/>
      <c r="J22" s="158"/>
      <c r="K22" s="158"/>
      <c r="L22" s="158"/>
      <c r="M22" s="158"/>
      <c r="N22" s="158"/>
      <c r="O22" s="158"/>
      <c r="P22" s="158"/>
      <c r="Q22" s="158"/>
      <c r="R22" s="159"/>
      <c r="S22" s="135"/>
      <c r="T22" s="133"/>
      <c r="U22" s="133"/>
      <c r="V22" s="133"/>
      <c r="W22" s="133"/>
      <c r="X22" s="133"/>
      <c r="Y22" s="133"/>
      <c r="Z22" s="133"/>
      <c r="AA22" s="132"/>
    </row>
    <row r="23" spans="1:32" ht="33.6" customHeight="1">
      <c r="A23" s="29">
        <v>1</v>
      </c>
      <c r="B23" s="29">
        <v>2</v>
      </c>
      <c r="C23" s="29">
        <v>3</v>
      </c>
      <c r="D23" s="30">
        <v>4</v>
      </c>
      <c r="E23" s="30">
        <v>5</v>
      </c>
      <c r="F23" s="30">
        <v>6</v>
      </c>
      <c r="G23" s="30">
        <v>7</v>
      </c>
      <c r="H23" s="30">
        <v>8</v>
      </c>
      <c r="I23" s="29">
        <v>9</v>
      </c>
      <c r="J23" s="30">
        <v>10</v>
      </c>
      <c r="K23" s="29">
        <v>11</v>
      </c>
      <c r="L23" s="30">
        <v>12</v>
      </c>
      <c r="M23" s="29">
        <v>13</v>
      </c>
      <c r="N23" s="30">
        <v>14</v>
      </c>
      <c r="O23" s="30">
        <v>15</v>
      </c>
      <c r="P23" s="30">
        <v>16</v>
      </c>
      <c r="Q23" s="30">
        <v>17</v>
      </c>
      <c r="R23" s="30">
        <v>18</v>
      </c>
      <c r="S23" s="28" t="s">
        <v>118</v>
      </c>
      <c r="T23" s="114"/>
      <c r="U23" s="80"/>
      <c r="V23" s="80"/>
      <c r="W23" s="80"/>
      <c r="X23" s="80"/>
      <c r="Y23" s="80"/>
      <c r="Z23" s="80"/>
      <c r="AA23" s="98">
        <v>2028</v>
      </c>
    </row>
    <row r="24" spans="1:32" ht="30.6" customHeight="1">
      <c r="A24" s="29"/>
      <c r="B24" s="29"/>
      <c r="C24" s="29"/>
      <c r="D24" s="30"/>
      <c r="E24" s="30"/>
      <c r="F24" s="30"/>
      <c r="G24" s="30"/>
      <c r="H24" s="30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8" t="s">
        <v>125</v>
      </c>
      <c r="T24" s="88" t="s">
        <v>84</v>
      </c>
      <c r="U24" s="72">
        <v>100</v>
      </c>
      <c r="V24" s="72">
        <v>100</v>
      </c>
      <c r="W24" s="72">
        <v>100</v>
      </c>
      <c r="X24" s="72">
        <v>100</v>
      </c>
      <c r="Y24" s="72">
        <v>100</v>
      </c>
      <c r="Z24" s="72">
        <v>100</v>
      </c>
      <c r="AA24" s="65">
        <v>2028</v>
      </c>
    </row>
    <row r="25" spans="1:32" ht="30.6" customHeight="1">
      <c r="A25" s="29">
        <v>0</v>
      </c>
      <c r="B25" s="29">
        <v>0</v>
      </c>
      <c r="C25" s="29">
        <v>0</v>
      </c>
      <c r="D25" s="30">
        <v>0</v>
      </c>
      <c r="E25" s="30">
        <v>0</v>
      </c>
      <c r="F25" s="30">
        <v>0</v>
      </c>
      <c r="G25" s="30">
        <v>0</v>
      </c>
      <c r="H25" s="30">
        <v>0</v>
      </c>
      <c r="I25" s="29">
        <v>7</v>
      </c>
      <c r="J25" s="29">
        <v>0</v>
      </c>
      <c r="K25" s="29">
        <v>0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0</v>
      </c>
      <c r="R25" s="29"/>
      <c r="S25" s="115" t="s">
        <v>83</v>
      </c>
      <c r="T25" s="87" t="s">
        <v>25</v>
      </c>
      <c r="U25" s="113">
        <f>SUM(U26,U27)</f>
        <v>15564.995999999999</v>
      </c>
      <c r="V25" s="113">
        <f>SUM(V26:V27)</f>
        <v>18710.539000000001</v>
      </c>
      <c r="W25" s="113">
        <f>SUM(W26:W27)</f>
        <v>16221.867000000002</v>
      </c>
      <c r="X25" s="113">
        <f>SUM(X26:X27)</f>
        <v>16221.867000000002</v>
      </c>
      <c r="Y25" s="113">
        <f>SUM(Y26:Y27)</f>
        <v>16221.867000000002</v>
      </c>
      <c r="Z25" s="113">
        <f>SUM(U25:Y25)</f>
        <v>82941.135999999999</v>
      </c>
      <c r="AA25" s="79">
        <v>2028</v>
      </c>
    </row>
    <row r="26" spans="1:32" ht="30.6" customHeight="1">
      <c r="A26" s="31">
        <v>6</v>
      </c>
      <c r="B26" s="31">
        <v>0</v>
      </c>
      <c r="C26" s="31">
        <v>1</v>
      </c>
      <c r="D26" s="32">
        <v>0</v>
      </c>
      <c r="E26" s="32">
        <v>3</v>
      </c>
      <c r="F26" s="32">
        <v>1</v>
      </c>
      <c r="G26" s="32">
        <v>0</v>
      </c>
      <c r="H26" s="32">
        <v>0</v>
      </c>
      <c r="I26" s="31">
        <v>7</v>
      </c>
      <c r="J26" s="31">
        <v>1</v>
      </c>
      <c r="K26" s="31">
        <v>0</v>
      </c>
      <c r="L26" s="31">
        <v>0</v>
      </c>
      <c r="M26" s="31">
        <v>0</v>
      </c>
      <c r="N26" s="31">
        <v>0</v>
      </c>
      <c r="O26" s="31">
        <v>0</v>
      </c>
      <c r="P26" s="31">
        <v>0</v>
      </c>
      <c r="Q26" s="31">
        <v>0</v>
      </c>
      <c r="R26" s="29"/>
      <c r="S26" s="115" t="s">
        <v>133</v>
      </c>
      <c r="T26" s="87" t="s">
        <v>25</v>
      </c>
      <c r="U26" s="113">
        <f>SUM(U28,U49)</f>
        <v>10411.573999999999</v>
      </c>
      <c r="V26" s="113">
        <f t="shared" ref="V26:Y27" si="0">SUM(V28)</f>
        <v>7822.2350000000006</v>
      </c>
      <c r="W26" s="113">
        <f t="shared" si="0"/>
        <v>7809.0950000000003</v>
      </c>
      <c r="X26" s="113">
        <f t="shared" si="0"/>
        <v>7809.0950000000003</v>
      </c>
      <c r="Y26" s="113">
        <f t="shared" si="0"/>
        <v>7809.0950000000003</v>
      </c>
      <c r="Z26" s="113">
        <f>SUM(U26:Y26)</f>
        <v>41661.094000000005</v>
      </c>
      <c r="AA26" s="79">
        <v>2028</v>
      </c>
    </row>
    <row r="27" spans="1:32" ht="30.6" customHeight="1">
      <c r="A27" s="31">
        <v>7</v>
      </c>
      <c r="B27" s="31">
        <v>4</v>
      </c>
      <c r="C27" s="31">
        <v>3</v>
      </c>
      <c r="D27" s="32">
        <v>0</v>
      </c>
      <c r="E27" s="32">
        <v>3</v>
      </c>
      <c r="F27" s="32">
        <v>0</v>
      </c>
      <c r="G27" s="32">
        <v>0</v>
      </c>
      <c r="H27" s="32">
        <v>0</v>
      </c>
      <c r="I27" s="31">
        <v>7</v>
      </c>
      <c r="J27" s="31">
        <v>1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  <c r="P27" s="31">
        <v>0</v>
      </c>
      <c r="Q27" s="31">
        <v>0</v>
      </c>
      <c r="R27" s="29"/>
      <c r="S27" s="115" t="s">
        <v>134</v>
      </c>
      <c r="T27" s="87" t="s">
        <v>25</v>
      </c>
      <c r="U27" s="113">
        <f>SUM(U29)</f>
        <v>5153.4219999999996</v>
      </c>
      <c r="V27" s="113">
        <f t="shared" si="0"/>
        <v>10888.304</v>
      </c>
      <c r="W27" s="113">
        <f t="shared" si="0"/>
        <v>8412.7720000000008</v>
      </c>
      <c r="X27" s="113">
        <f t="shared" si="0"/>
        <v>8412.7720000000008</v>
      </c>
      <c r="Y27" s="113">
        <f t="shared" si="0"/>
        <v>8412.7720000000008</v>
      </c>
      <c r="Z27" s="113">
        <f>SUM(U27:Y27)</f>
        <v>41280.042000000001</v>
      </c>
      <c r="AA27" s="79">
        <v>2028</v>
      </c>
    </row>
    <row r="28" spans="1:32" s="61" customFormat="1" ht="30" customHeight="1">
      <c r="A28" s="31">
        <v>6</v>
      </c>
      <c r="B28" s="31">
        <v>0</v>
      </c>
      <c r="C28" s="31">
        <v>1</v>
      </c>
      <c r="D28" s="32">
        <v>0</v>
      </c>
      <c r="E28" s="32">
        <v>3</v>
      </c>
      <c r="F28" s="32">
        <v>1</v>
      </c>
      <c r="G28" s="32">
        <v>0</v>
      </c>
      <c r="H28" s="31">
        <v>0</v>
      </c>
      <c r="I28" s="31">
        <v>7</v>
      </c>
      <c r="J28" s="31">
        <v>1</v>
      </c>
      <c r="K28" s="31">
        <v>0</v>
      </c>
      <c r="L28" s="31">
        <v>0</v>
      </c>
      <c r="M28" s="31">
        <v>0</v>
      </c>
      <c r="N28" s="31">
        <v>0</v>
      </c>
      <c r="O28" s="31">
        <v>0</v>
      </c>
      <c r="P28" s="31">
        <v>0</v>
      </c>
      <c r="Q28" s="31">
        <v>0</v>
      </c>
      <c r="R28" s="31"/>
      <c r="S28" s="162" t="s">
        <v>132</v>
      </c>
      <c r="T28" s="164" t="s">
        <v>25</v>
      </c>
      <c r="U28" s="97">
        <f>SUM(U30,U43)</f>
        <v>9061.8539999999994</v>
      </c>
      <c r="V28" s="97">
        <f>SUM(V30,V43)</f>
        <v>7822.2350000000006</v>
      </c>
      <c r="W28" s="97">
        <f>SUM(W30,W43)</f>
        <v>7809.0950000000003</v>
      </c>
      <c r="X28" s="97">
        <f>SUM(X30,X43)</f>
        <v>7809.0950000000003</v>
      </c>
      <c r="Y28" s="97">
        <f>SUM(Y30,Y43)</f>
        <v>7809.0950000000003</v>
      </c>
      <c r="Z28" s="150">
        <f>SUM(U28:Y29)</f>
        <v>81591.415999999997</v>
      </c>
      <c r="AA28" s="175">
        <v>2028</v>
      </c>
      <c r="AB28" s="24"/>
    </row>
    <row r="29" spans="1:32" s="61" customFormat="1" ht="24.75" customHeight="1">
      <c r="A29" s="31">
        <v>7</v>
      </c>
      <c r="B29" s="31">
        <v>4</v>
      </c>
      <c r="C29" s="31">
        <v>3</v>
      </c>
      <c r="D29" s="32">
        <v>0</v>
      </c>
      <c r="E29" s="32">
        <v>3</v>
      </c>
      <c r="F29" s="32">
        <v>1</v>
      </c>
      <c r="G29" s="32">
        <v>0</v>
      </c>
      <c r="H29" s="31">
        <v>0</v>
      </c>
      <c r="I29" s="31">
        <v>7</v>
      </c>
      <c r="J29" s="31">
        <v>1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31">
        <v>0</v>
      </c>
      <c r="Q29" s="31">
        <v>0</v>
      </c>
      <c r="R29" s="31"/>
      <c r="S29" s="163"/>
      <c r="T29" s="165"/>
      <c r="U29" s="86">
        <f>SUM(U31)</f>
        <v>5153.4219999999996</v>
      </c>
      <c r="V29" s="86">
        <f>SUM(V31)</f>
        <v>10888.304</v>
      </c>
      <c r="W29" s="86">
        <f>SUM(W31)</f>
        <v>8412.7720000000008</v>
      </c>
      <c r="X29" s="86">
        <f>SUM(X31)</f>
        <v>8412.7720000000008</v>
      </c>
      <c r="Y29" s="86">
        <f>SUM(Y31)</f>
        <v>8412.7720000000008</v>
      </c>
      <c r="Z29" s="151"/>
      <c r="AA29" s="176"/>
      <c r="AB29" s="24"/>
    </row>
    <row r="30" spans="1:32">
      <c r="A30" s="29">
        <v>6</v>
      </c>
      <c r="B30" s="29">
        <v>0</v>
      </c>
      <c r="C30" s="29">
        <v>1</v>
      </c>
      <c r="D30" s="30">
        <v>0</v>
      </c>
      <c r="E30" s="30">
        <v>3</v>
      </c>
      <c r="F30" s="30">
        <v>1</v>
      </c>
      <c r="G30" s="30">
        <v>0</v>
      </c>
      <c r="H30" s="29">
        <v>0</v>
      </c>
      <c r="I30" s="29">
        <v>7</v>
      </c>
      <c r="J30" s="29">
        <v>1</v>
      </c>
      <c r="K30" s="29">
        <v>0</v>
      </c>
      <c r="L30" s="29">
        <v>1</v>
      </c>
      <c r="M30" s="29">
        <v>0</v>
      </c>
      <c r="N30" s="29">
        <v>0</v>
      </c>
      <c r="O30" s="29">
        <v>0</v>
      </c>
      <c r="P30" s="29">
        <v>0</v>
      </c>
      <c r="Q30" s="29">
        <v>0</v>
      </c>
      <c r="R30" s="29"/>
      <c r="S30" s="162" t="s">
        <v>108</v>
      </c>
      <c r="T30" s="177" t="s">
        <v>25</v>
      </c>
      <c r="U30" s="97">
        <f>SUM(U33,U35,U38,U41)</f>
        <v>3416.1030000000001</v>
      </c>
      <c r="V30" s="97">
        <f>SUM(V33,V35,V38,V41)</f>
        <v>500</v>
      </c>
      <c r="W30" s="97">
        <f>SUM(W33,W35,W38,W41)</f>
        <v>500</v>
      </c>
      <c r="X30" s="97">
        <f>SUM(X33,X35,X38,X41)</f>
        <v>500</v>
      </c>
      <c r="Y30" s="97">
        <f>SUM(Y33,Y35,Y38,Y41)</f>
        <v>500</v>
      </c>
      <c r="Z30" s="150">
        <f>SUM(U30:Y31)</f>
        <v>46696.145000000004</v>
      </c>
      <c r="AA30" s="173">
        <v>2028</v>
      </c>
      <c r="AB30" s="24"/>
    </row>
    <row r="31" spans="1:32">
      <c r="A31" s="29">
        <v>7</v>
      </c>
      <c r="B31" s="29">
        <v>4</v>
      </c>
      <c r="C31" s="29">
        <v>3</v>
      </c>
      <c r="D31" s="30">
        <v>0</v>
      </c>
      <c r="E31" s="30">
        <v>3</v>
      </c>
      <c r="F31" s="30">
        <v>1</v>
      </c>
      <c r="G31" s="30">
        <v>0</v>
      </c>
      <c r="H31" s="30">
        <v>0</v>
      </c>
      <c r="I31" s="29">
        <v>7</v>
      </c>
      <c r="J31" s="29">
        <v>1</v>
      </c>
      <c r="K31" s="29">
        <v>0</v>
      </c>
      <c r="L31" s="29">
        <v>1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/>
      <c r="S31" s="163"/>
      <c r="T31" s="178"/>
      <c r="U31" s="112">
        <f>SUM(U36,U39)</f>
        <v>5153.4219999999996</v>
      </c>
      <c r="V31" s="112">
        <f>SUM(V36,V39)</f>
        <v>10888.304</v>
      </c>
      <c r="W31" s="112">
        <f>SUM(W36,W39)</f>
        <v>8412.7720000000008</v>
      </c>
      <c r="X31" s="112">
        <f>SUM(X36,X39)</f>
        <v>8412.7720000000008</v>
      </c>
      <c r="Y31" s="112">
        <f>SUM(Y36,Y39)</f>
        <v>8412.7720000000008</v>
      </c>
      <c r="Z31" s="172"/>
      <c r="AA31" s="174"/>
      <c r="AB31" s="24"/>
    </row>
    <row r="32" spans="1:32" ht="48.75" customHeight="1">
      <c r="A32" s="36"/>
      <c r="B32" s="36"/>
      <c r="C32" s="36"/>
      <c r="D32" s="37"/>
      <c r="E32" s="37"/>
      <c r="F32" s="37"/>
      <c r="G32" s="37"/>
      <c r="H32" s="37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3" t="s">
        <v>96</v>
      </c>
      <c r="T32" s="89" t="s">
        <v>84</v>
      </c>
      <c r="U32" s="73">
        <v>100</v>
      </c>
      <c r="V32" s="73">
        <v>100</v>
      </c>
      <c r="W32" s="73">
        <v>100</v>
      </c>
      <c r="X32" s="73">
        <v>100</v>
      </c>
      <c r="Y32" s="73">
        <v>100</v>
      </c>
      <c r="Z32" s="95">
        <v>100</v>
      </c>
      <c r="AA32" s="65">
        <v>2028</v>
      </c>
      <c r="AB32" s="24"/>
    </row>
    <row r="33" spans="1:28" ht="45.75" customHeight="1">
      <c r="A33" s="29">
        <v>6</v>
      </c>
      <c r="B33" s="29">
        <v>0</v>
      </c>
      <c r="C33" s="29">
        <v>1</v>
      </c>
      <c r="D33" s="30">
        <v>0</v>
      </c>
      <c r="E33" s="30">
        <v>3</v>
      </c>
      <c r="F33" s="30">
        <v>1</v>
      </c>
      <c r="G33" s="30">
        <v>0</v>
      </c>
      <c r="H33" s="29">
        <v>0</v>
      </c>
      <c r="I33" s="29">
        <v>7</v>
      </c>
      <c r="J33" s="29">
        <v>1</v>
      </c>
      <c r="K33" s="29">
        <v>0</v>
      </c>
      <c r="L33" s="29">
        <v>1</v>
      </c>
      <c r="M33" s="29">
        <v>2</v>
      </c>
      <c r="N33" s="29">
        <v>0</v>
      </c>
      <c r="O33" s="29">
        <v>0</v>
      </c>
      <c r="P33" s="29">
        <v>1</v>
      </c>
      <c r="Q33" s="29">
        <v>0</v>
      </c>
      <c r="R33" s="29"/>
      <c r="S33" s="33" t="s">
        <v>126</v>
      </c>
      <c r="T33" s="87" t="s">
        <v>25</v>
      </c>
      <c r="U33" s="41">
        <v>500</v>
      </c>
      <c r="V33" s="41">
        <v>500</v>
      </c>
      <c r="W33" s="41">
        <v>500</v>
      </c>
      <c r="X33" s="41">
        <v>500</v>
      </c>
      <c r="Y33" s="41">
        <v>500</v>
      </c>
      <c r="Z33" s="41">
        <f>SUM(U33,V33,W33,X33,Y33)</f>
        <v>2500</v>
      </c>
      <c r="AA33" s="65">
        <v>2028</v>
      </c>
      <c r="AB33" s="24"/>
    </row>
    <row r="34" spans="1:28" ht="45">
      <c r="A34" s="36"/>
      <c r="B34" s="36"/>
      <c r="C34" s="36"/>
      <c r="D34" s="37"/>
      <c r="E34" s="37"/>
      <c r="F34" s="37"/>
      <c r="G34" s="37"/>
      <c r="H34" s="37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3" t="s">
        <v>109</v>
      </c>
      <c r="T34" s="89" t="s">
        <v>84</v>
      </c>
      <c r="U34" s="99">
        <v>100</v>
      </c>
      <c r="V34" s="99">
        <v>100</v>
      </c>
      <c r="W34" s="99">
        <v>100</v>
      </c>
      <c r="X34" s="99">
        <v>100</v>
      </c>
      <c r="Y34" s="99">
        <v>100</v>
      </c>
      <c r="Z34" s="69">
        <v>100</v>
      </c>
      <c r="AA34" s="65">
        <v>2028</v>
      </c>
      <c r="AB34" s="24"/>
    </row>
    <row r="35" spans="1:28" ht="28.9" customHeight="1">
      <c r="A35" s="29">
        <v>6</v>
      </c>
      <c r="B35" s="29">
        <v>0</v>
      </c>
      <c r="C35" s="29">
        <v>1</v>
      </c>
      <c r="D35" s="30">
        <v>0</v>
      </c>
      <c r="E35" s="30">
        <v>3</v>
      </c>
      <c r="F35" s="30">
        <v>1</v>
      </c>
      <c r="G35" s="30">
        <v>0</v>
      </c>
      <c r="H35" s="29">
        <v>0</v>
      </c>
      <c r="I35" s="29">
        <v>7</v>
      </c>
      <c r="J35" s="29">
        <v>1</v>
      </c>
      <c r="K35" s="29">
        <v>0</v>
      </c>
      <c r="L35" s="29">
        <v>1</v>
      </c>
      <c r="M35" s="29">
        <v>2</v>
      </c>
      <c r="N35" s="29">
        <v>0</v>
      </c>
      <c r="O35" s="29">
        <v>0</v>
      </c>
      <c r="P35" s="29">
        <v>2</v>
      </c>
      <c r="Q35" s="29">
        <v>0</v>
      </c>
      <c r="R35" s="29"/>
      <c r="S35" s="162" t="s">
        <v>97</v>
      </c>
      <c r="T35" s="167" t="s">
        <v>25</v>
      </c>
      <c r="U35" s="110">
        <v>2601.6849999999999</v>
      </c>
      <c r="V35" s="110">
        <v>0</v>
      </c>
      <c r="W35" s="110">
        <v>0</v>
      </c>
      <c r="X35" s="110">
        <v>0</v>
      </c>
      <c r="Y35" s="110">
        <v>0</v>
      </c>
      <c r="Z35" s="148">
        <f>SUM(U35:Y36)</f>
        <v>42452.663</v>
      </c>
      <c r="AA35" s="160">
        <v>2028</v>
      </c>
      <c r="AB35" s="24"/>
    </row>
    <row r="36" spans="1:28" ht="28.9" customHeight="1">
      <c r="A36" s="29">
        <v>7</v>
      </c>
      <c r="B36" s="29">
        <v>4</v>
      </c>
      <c r="C36" s="29">
        <v>3</v>
      </c>
      <c r="D36" s="30">
        <v>0</v>
      </c>
      <c r="E36" s="30">
        <v>3</v>
      </c>
      <c r="F36" s="30">
        <v>1</v>
      </c>
      <c r="G36" s="30">
        <v>0</v>
      </c>
      <c r="H36" s="30">
        <v>0</v>
      </c>
      <c r="I36" s="29">
        <v>7</v>
      </c>
      <c r="J36" s="29">
        <v>1</v>
      </c>
      <c r="K36" s="29">
        <v>0</v>
      </c>
      <c r="L36" s="29">
        <v>1</v>
      </c>
      <c r="M36" s="29">
        <v>2</v>
      </c>
      <c r="N36" s="29">
        <v>0</v>
      </c>
      <c r="O36" s="29">
        <v>0</v>
      </c>
      <c r="P36" s="29">
        <v>2</v>
      </c>
      <c r="Q36" s="29">
        <v>0</v>
      </c>
      <c r="R36" s="29"/>
      <c r="S36" s="163"/>
      <c r="T36" s="168"/>
      <c r="U36" s="111">
        <v>4982.7299999999996</v>
      </c>
      <c r="V36" s="111">
        <v>10573.710999999999</v>
      </c>
      <c r="W36" s="111">
        <v>8098.1790000000001</v>
      </c>
      <c r="X36" s="111">
        <v>8098.1790000000001</v>
      </c>
      <c r="Y36" s="111">
        <v>8098.1790000000001</v>
      </c>
      <c r="Z36" s="149"/>
      <c r="AA36" s="161"/>
      <c r="AB36" s="24"/>
    </row>
    <row r="37" spans="1:28" ht="51.75" customHeight="1">
      <c r="A37" s="102"/>
      <c r="B37" s="102"/>
      <c r="C37" s="102"/>
      <c r="D37" s="103"/>
      <c r="E37" s="103"/>
      <c r="F37" s="103"/>
      <c r="G37" s="103"/>
      <c r="H37" s="103"/>
      <c r="I37" s="102"/>
      <c r="J37" s="102"/>
      <c r="K37" s="102"/>
      <c r="L37" s="102"/>
      <c r="M37" s="102"/>
      <c r="N37" s="102"/>
      <c r="O37" s="102"/>
      <c r="P37" s="102"/>
      <c r="Q37" s="102"/>
      <c r="R37" s="102"/>
      <c r="S37" s="39" t="s">
        <v>110</v>
      </c>
      <c r="T37" s="88" t="s">
        <v>84</v>
      </c>
      <c r="U37" s="99">
        <v>100</v>
      </c>
      <c r="V37" s="99">
        <v>100</v>
      </c>
      <c r="W37" s="99">
        <v>100</v>
      </c>
      <c r="X37" s="99">
        <v>100</v>
      </c>
      <c r="Y37" s="99">
        <v>100</v>
      </c>
      <c r="Z37" s="100">
        <v>100</v>
      </c>
      <c r="AA37" s="79">
        <v>2028</v>
      </c>
      <c r="AB37" s="24"/>
    </row>
    <row r="38" spans="1:28" ht="28.9" customHeight="1">
      <c r="A38" s="107">
        <v>6</v>
      </c>
      <c r="B38" s="107">
        <v>0</v>
      </c>
      <c r="C38" s="107">
        <v>1</v>
      </c>
      <c r="D38" s="107">
        <v>0</v>
      </c>
      <c r="E38" s="107">
        <v>3</v>
      </c>
      <c r="F38" s="107">
        <v>1</v>
      </c>
      <c r="G38" s="107">
        <v>0</v>
      </c>
      <c r="H38" s="107">
        <v>0</v>
      </c>
      <c r="I38" s="107">
        <v>7</v>
      </c>
      <c r="J38" s="107">
        <v>1</v>
      </c>
      <c r="K38" s="107">
        <v>0</v>
      </c>
      <c r="L38" s="107">
        <v>1</v>
      </c>
      <c r="M38" s="107">
        <v>2</v>
      </c>
      <c r="N38" s="107">
        <v>0</v>
      </c>
      <c r="O38" s="107">
        <v>0</v>
      </c>
      <c r="P38" s="107">
        <v>3</v>
      </c>
      <c r="Q38" s="107">
        <v>0</v>
      </c>
      <c r="R38" s="107"/>
      <c r="S38" s="171" t="s">
        <v>106</v>
      </c>
      <c r="T38" s="136" t="s">
        <v>25</v>
      </c>
      <c r="U38" s="101">
        <v>88.617999999999995</v>
      </c>
      <c r="V38" s="101">
        <v>0</v>
      </c>
      <c r="W38" s="101">
        <v>0</v>
      </c>
      <c r="X38" s="101">
        <v>0</v>
      </c>
      <c r="Y38" s="101">
        <v>0</v>
      </c>
      <c r="Z38" s="179">
        <f>SUM(U38:Y39)</f>
        <v>1517.6820000000002</v>
      </c>
      <c r="AA38" s="132">
        <v>2028</v>
      </c>
      <c r="AB38" s="24"/>
    </row>
    <row r="39" spans="1:28" ht="28.9" customHeight="1">
      <c r="A39" s="107">
        <v>7</v>
      </c>
      <c r="B39" s="107">
        <v>4</v>
      </c>
      <c r="C39" s="107">
        <v>3</v>
      </c>
      <c r="D39" s="107">
        <v>0</v>
      </c>
      <c r="E39" s="107">
        <v>3</v>
      </c>
      <c r="F39" s="107">
        <v>1</v>
      </c>
      <c r="G39" s="107">
        <v>0</v>
      </c>
      <c r="H39" s="107">
        <v>0</v>
      </c>
      <c r="I39" s="107">
        <v>7</v>
      </c>
      <c r="J39" s="107">
        <v>1</v>
      </c>
      <c r="K39" s="107">
        <v>0</v>
      </c>
      <c r="L39" s="107">
        <v>1</v>
      </c>
      <c r="M39" s="107">
        <v>2</v>
      </c>
      <c r="N39" s="107">
        <v>0</v>
      </c>
      <c r="O39" s="107">
        <v>0</v>
      </c>
      <c r="P39" s="107">
        <v>3</v>
      </c>
      <c r="Q39" s="107">
        <v>0</v>
      </c>
      <c r="R39" s="107"/>
      <c r="S39" s="171"/>
      <c r="T39" s="136"/>
      <c r="U39" s="108">
        <v>170.69200000000001</v>
      </c>
      <c r="V39" s="109">
        <v>314.59300000000002</v>
      </c>
      <c r="W39" s="109">
        <v>314.59300000000002</v>
      </c>
      <c r="X39" s="109">
        <v>314.59300000000002</v>
      </c>
      <c r="Y39" s="109">
        <v>314.59300000000002</v>
      </c>
      <c r="Z39" s="180"/>
      <c r="AA39" s="132"/>
      <c r="AB39" s="24"/>
    </row>
    <row r="40" spans="1:28" ht="28.9" customHeight="1">
      <c r="A40" s="104"/>
      <c r="B40" s="104"/>
      <c r="C40" s="104"/>
      <c r="D40" s="105"/>
      <c r="E40" s="105"/>
      <c r="F40" s="105"/>
      <c r="G40" s="105"/>
      <c r="H40" s="105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96" t="s">
        <v>111</v>
      </c>
      <c r="T40" s="106" t="s">
        <v>84</v>
      </c>
      <c r="U40" s="73">
        <v>100</v>
      </c>
      <c r="V40" s="73">
        <v>100</v>
      </c>
      <c r="W40" s="73">
        <v>100</v>
      </c>
      <c r="X40" s="73">
        <v>100</v>
      </c>
      <c r="Y40" s="73">
        <v>100</v>
      </c>
      <c r="Z40" s="95">
        <v>100</v>
      </c>
      <c r="AA40" s="98">
        <v>2028</v>
      </c>
      <c r="AB40" s="24"/>
    </row>
    <row r="41" spans="1:28" ht="28.9" customHeight="1">
      <c r="A41" s="29">
        <v>6</v>
      </c>
      <c r="B41" s="29">
        <v>0</v>
      </c>
      <c r="C41" s="29">
        <v>1</v>
      </c>
      <c r="D41" s="30">
        <v>0</v>
      </c>
      <c r="E41" s="30">
        <v>4</v>
      </c>
      <c r="F41" s="30">
        <v>0</v>
      </c>
      <c r="G41" s="30">
        <v>6</v>
      </c>
      <c r="H41" s="29">
        <v>0</v>
      </c>
      <c r="I41" s="29">
        <v>7</v>
      </c>
      <c r="J41" s="29">
        <v>1</v>
      </c>
      <c r="K41" s="29">
        <v>0</v>
      </c>
      <c r="L41" s="29">
        <v>1</v>
      </c>
      <c r="M41" s="29">
        <v>2</v>
      </c>
      <c r="N41" s="29">
        <v>0</v>
      </c>
      <c r="O41" s="29">
        <v>0</v>
      </c>
      <c r="P41" s="29">
        <v>4</v>
      </c>
      <c r="Q41" s="29">
        <v>0</v>
      </c>
      <c r="R41" s="29"/>
      <c r="S41" s="39" t="s">
        <v>123</v>
      </c>
      <c r="T41" s="87" t="s">
        <v>25</v>
      </c>
      <c r="U41" s="66">
        <v>225.8</v>
      </c>
      <c r="V41" s="66">
        <v>0</v>
      </c>
      <c r="W41" s="66">
        <v>0</v>
      </c>
      <c r="X41" s="66">
        <v>0</v>
      </c>
      <c r="Y41" s="66">
        <v>0</v>
      </c>
      <c r="Z41" s="66">
        <f>SUM(U41,V41,W41,X41,Y41)</f>
        <v>225.8</v>
      </c>
      <c r="AA41" s="65">
        <v>2028</v>
      </c>
      <c r="AB41" s="24"/>
    </row>
    <row r="42" spans="1:28" ht="46.5" customHeight="1">
      <c r="A42" s="36"/>
      <c r="B42" s="36"/>
      <c r="C42" s="36"/>
      <c r="D42" s="37"/>
      <c r="E42" s="37"/>
      <c r="F42" s="37"/>
      <c r="G42" s="37"/>
      <c r="H42" s="37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3" t="s">
        <v>112</v>
      </c>
      <c r="T42" s="89" t="s">
        <v>84</v>
      </c>
      <c r="U42" s="42">
        <v>100</v>
      </c>
      <c r="V42" s="42">
        <v>100</v>
      </c>
      <c r="W42" s="42">
        <v>100</v>
      </c>
      <c r="X42" s="42">
        <v>100</v>
      </c>
      <c r="Y42" s="42">
        <v>100</v>
      </c>
      <c r="Z42" s="69">
        <v>100</v>
      </c>
      <c r="AA42" s="65">
        <v>2028</v>
      </c>
      <c r="AB42" s="24"/>
    </row>
    <row r="43" spans="1:28" ht="50.25" customHeight="1">
      <c r="A43" s="29">
        <v>6</v>
      </c>
      <c r="B43" s="29">
        <v>0</v>
      </c>
      <c r="C43" s="29">
        <v>1</v>
      </c>
      <c r="D43" s="30">
        <v>0</v>
      </c>
      <c r="E43" s="30">
        <v>3</v>
      </c>
      <c r="F43" s="30">
        <v>1</v>
      </c>
      <c r="G43" s="30">
        <v>0</v>
      </c>
      <c r="H43" s="29">
        <v>0</v>
      </c>
      <c r="I43" s="29">
        <v>7</v>
      </c>
      <c r="J43" s="29">
        <v>1</v>
      </c>
      <c r="K43" s="29">
        <v>0</v>
      </c>
      <c r="L43" s="29">
        <v>2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/>
      <c r="S43" s="93" t="s">
        <v>124</v>
      </c>
      <c r="T43" s="87" t="s">
        <v>25</v>
      </c>
      <c r="U43" s="86">
        <f>SUM(U45,U47)</f>
        <v>5645.7510000000002</v>
      </c>
      <c r="V43" s="86">
        <f>SUM(V45,V47)</f>
        <v>7322.2350000000006</v>
      </c>
      <c r="W43" s="86">
        <f>SUM(W45,W47)</f>
        <v>7309.0950000000003</v>
      </c>
      <c r="X43" s="86">
        <f>SUM(X45,X47)</f>
        <v>7309.0950000000003</v>
      </c>
      <c r="Y43" s="86">
        <f>SUM(Y45,Y47)</f>
        <v>7309.0950000000003</v>
      </c>
      <c r="Z43" s="86">
        <f>SUM(U43,V43,W43,X43,Y43)</f>
        <v>34895.271000000001</v>
      </c>
      <c r="AA43" s="65">
        <v>2028</v>
      </c>
      <c r="AB43" s="24"/>
    </row>
    <row r="44" spans="1:28" ht="63.75" customHeight="1">
      <c r="A44" s="34"/>
      <c r="B44" s="34"/>
      <c r="C44" s="34"/>
      <c r="D44" s="35"/>
      <c r="E44" s="35"/>
      <c r="F44" s="35"/>
      <c r="G44" s="35"/>
      <c r="H44" s="35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3" t="s">
        <v>98</v>
      </c>
      <c r="T44" s="89" t="s">
        <v>84</v>
      </c>
      <c r="U44" s="76">
        <v>100</v>
      </c>
      <c r="V44" s="76">
        <v>100</v>
      </c>
      <c r="W44" s="76">
        <v>100</v>
      </c>
      <c r="X44" s="76">
        <v>100</v>
      </c>
      <c r="Y44" s="77">
        <v>100</v>
      </c>
      <c r="Z44" s="78">
        <v>100</v>
      </c>
      <c r="AA44" s="65">
        <v>2028</v>
      </c>
      <c r="AB44" s="24"/>
    </row>
    <row r="45" spans="1:28" ht="30">
      <c r="A45" s="29">
        <v>6</v>
      </c>
      <c r="B45" s="29">
        <v>0</v>
      </c>
      <c r="C45" s="29">
        <v>1</v>
      </c>
      <c r="D45" s="30">
        <v>0</v>
      </c>
      <c r="E45" s="30">
        <v>3</v>
      </c>
      <c r="F45" s="30">
        <v>1</v>
      </c>
      <c r="G45" s="30">
        <v>0</v>
      </c>
      <c r="H45" s="29">
        <v>0</v>
      </c>
      <c r="I45" s="29">
        <v>7</v>
      </c>
      <c r="J45" s="29">
        <v>1</v>
      </c>
      <c r="K45" s="29">
        <v>0</v>
      </c>
      <c r="L45" s="29">
        <v>2</v>
      </c>
      <c r="M45" s="29">
        <v>2</v>
      </c>
      <c r="N45" s="29">
        <v>0</v>
      </c>
      <c r="O45" s="29">
        <v>0</v>
      </c>
      <c r="P45" s="29">
        <v>1</v>
      </c>
      <c r="Q45" s="29">
        <v>0</v>
      </c>
      <c r="R45" s="29"/>
      <c r="S45" s="33" t="s">
        <v>95</v>
      </c>
      <c r="T45" s="87" t="s">
        <v>25</v>
      </c>
      <c r="U45" s="84">
        <v>324</v>
      </c>
      <c r="V45" s="84">
        <v>352.36799999999999</v>
      </c>
      <c r="W45" s="84">
        <v>339.22800000000001</v>
      </c>
      <c r="X45" s="84">
        <v>339.22800000000001</v>
      </c>
      <c r="Y45" s="84">
        <v>339.22800000000001</v>
      </c>
      <c r="Z45" s="85">
        <f>SUM(U45,V45,W45,X45,Y45)</f>
        <v>1694.0520000000001</v>
      </c>
      <c r="AA45" s="65">
        <v>2028</v>
      </c>
      <c r="AB45" s="24"/>
    </row>
    <row r="46" spans="1:28" ht="45">
      <c r="A46" s="34"/>
      <c r="B46" s="34"/>
      <c r="C46" s="34"/>
      <c r="D46" s="35"/>
      <c r="E46" s="35"/>
      <c r="F46" s="35"/>
      <c r="G46" s="35"/>
      <c r="H46" s="35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8" t="s">
        <v>88</v>
      </c>
      <c r="T46" s="89" t="s">
        <v>84</v>
      </c>
      <c r="U46" s="73">
        <v>100</v>
      </c>
      <c r="V46" s="73">
        <v>100</v>
      </c>
      <c r="W46" s="73">
        <v>100</v>
      </c>
      <c r="X46" s="73">
        <v>100</v>
      </c>
      <c r="Y46" s="74">
        <v>100</v>
      </c>
      <c r="Z46" s="75">
        <v>100</v>
      </c>
      <c r="AA46" s="65">
        <v>2028</v>
      </c>
      <c r="AB46" s="24"/>
    </row>
    <row r="47" spans="1:28" ht="27" customHeight="1">
      <c r="A47" s="29">
        <v>6</v>
      </c>
      <c r="B47" s="29">
        <v>0</v>
      </c>
      <c r="C47" s="29">
        <v>1</v>
      </c>
      <c r="D47" s="30">
        <v>0</v>
      </c>
      <c r="E47" s="30">
        <v>3</v>
      </c>
      <c r="F47" s="30">
        <v>1</v>
      </c>
      <c r="G47" s="30">
        <v>0</v>
      </c>
      <c r="H47" s="29">
        <v>0</v>
      </c>
      <c r="I47" s="29">
        <v>7</v>
      </c>
      <c r="J47" s="29">
        <v>1</v>
      </c>
      <c r="K47" s="29">
        <v>0</v>
      </c>
      <c r="L47" s="29">
        <v>2</v>
      </c>
      <c r="M47" s="29">
        <v>2</v>
      </c>
      <c r="N47" s="29">
        <v>0</v>
      </c>
      <c r="O47" s="29">
        <v>0</v>
      </c>
      <c r="P47" s="29">
        <v>2</v>
      </c>
      <c r="Q47" s="29">
        <v>0</v>
      </c>
      <c r="R47" s="29"/>
      <c r="S47" s="33" t="s">
        <v>122</v>
      </c>
      <c r="T47" s="87" t="s">
        <v>25</v>
      </c>
      <c r="U47" s="84">
        <v>5321.7510000000002</v>
      </c>
      <c r="V47" s="84">
        <v>6969.8670000000002</v>
      </c>
      <c r="W47" s="84">
        <v>6969.8670000000002</v>
      </c>
      <c r="X47" s="84">
        <v>6969.8670000000002</v>
      </c>
      <c r="Y47" s="84">
        <v>6969.8670000000002</v>
      </c>
      <c r="Z47" s="84">
        <f>SUM(U47,V47,W47,X47,Y47)</f>
        <v>33201.218999999997</v>
      </c>
      <c r="AA47" s="65">
        <v>2028</v>
      </c>
      <c r="AB47" s="24"/>
    </row>
    <row r="48" spans="1:28" ht="28.15" customHeight="1">
      <c r="A48" s="36"/>
      <c r="B48" s="36"/>
      <c r="C48" s="36"/>
      <c r="D48" s="37"/>
      <c r="E48" s="37"/>
      <c r="F48" s="37"/>
      <c r="G48" s="37"/>
      <c r="H48" s="37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3" t="s">
        <v>117</v>
      </c>
      <c r="T48" s="60" t="s">
        <v>85</v>
      </c>
      <c r="U48" s="67">
        <v>1</v>
      </c>
      <c r="V48" s="67">
        <v>1</v>
      </c>
      <c r="W48" s="67">
        <v>1</v>
      </c>
      <c r="X48" s="67">
        <v>1</v>
      </c>
      <c r="Y48" s="67">
        <v>1</v>
      </c>
      <c r="Z48" s="67">
        <v>1</v>
      </c>
      <c r="AA48" s="65">
        <v>2028</v>
      </c>
      <c r="AB48" s="24"/>
    </row>
    <row r="49" spans="1:27" ht="42.75">
      <c r="A49" s="29">
        <v>6</v>
      </c>
      <c r="B49" s="29">
        <v>0</v>
      </c>
      <c r="C49" s="29">
        <v>1</v>
      </c>
      <c r="D49" s="30">
        <v>0</v>
      </c>
      <c r="E49" s="30">
        <v>3</v>
      </c>
      <c r="F49" s="30">
        <v>1</v>
      </c>
      <c r="G49" s="30">
        <v>0</v>
      </c>
      <c r="H49" s="29">
        <v>0</v>
      </c>
      <c r="I49" s="29">
        <v>7</v>
      </c>
      <c r="J49" s="29">
        <v>2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/>
      <c r="S49" s="38" t="s">
        <v>121</v>
      </c>
      <c r="T49" s="29" t="s">
        <v>25</v>
      </c>
      <c r="U49" s="70">
        <f>SUM(U50,U56)</f>
        <v>1349.72</v>
      </c>
      <c r="V49" s="70">
        <f>SUM(V50,V56)</f>
        <v>0</v>
      </c>
      <c r="W49" s="70">
        <f>SUM(W50,W56)</f>
        <v>0</v>
      </c>
      <c r="X49" s="70">
        <f>SUM(X50,X56)</f>
        <v>0</v>
      </c>
      <c r="Y49" s="70">
        <f>SUM(Y50,Y56)</f>
        <v>0</v>
      </c>
      <c r="Z49" s="70">
        <f>SUM(U49,V49,W49,X49,Y49)</f>
        <v>1349.72</v>
      </c>
      <c r="AA49" s="65">
        <v>2024</v>
      </c>
    </row>
    <row r="50" spans="1:27" ht="30">
      <c r="A50" s="29">
        <v>6</v>
      </c>
      <c r="B50" s="29">
        <v>0</v>
      </c>
      <c r="C50" s="29">
        <v>1</v>
      </c>
      <c r="D50" s="30">
        <v>0</v>
      </c>
      <c r="E50" s="30">
        <v>3</v>
      </c>
      <c r="F50" s="30">
        <v>1</v>
      </c>
      <c r="G50" s="30">
        <v>0</v>
      </c>
      <c r="H50" s="29">
        <v>0</v>
      </c>
      <c r="I50" s="29">
        <v>7</v>
      </c>
      <c r="J50" s="29">
        <v>2</v>
      </c>
      <c r="K50" s="29">
        <v>0</v>
      </c>
      <c r="L50" s="29">
        <v>1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/>
      <c r="S50" s="38" t="s">
        <v>113</v>
      </c>
      <c r="T50" s="29" t="s">
        <v>25</v>
      </c>
      <c r="U50" s="70">
        <f>SUM(U52)</f>
        <v>597.20000000000005</v>
      </c>
      <c r="V50" s="70">
        <f>V52+SUM(V52)</f>
        <v>0</v>
      </c>
      <c r="W50" s="70">
        <f>W52+SUM(W52)</f>
        <v>0</v>
      </c>
      <c r="X50" s="70">
        <f>X52</f>
        <v>0</v>
      </c>
      <c r="Y50" s="70">
        <f>Y52</f>
        <v>0</v>
      </c>
      <c r="Z50" s="70">
        <f>SUM(U50,V50,W50,X50,Y50)</f>
        <v>597.20000000000005</v>
      </c>
      <c r="AA50" s="65">
        <v>2024</v>
      </c>
    </row>
    <row r="51" spans="1:27" ht="30">
      <c r="A51" s="36"/>
      <c r="B51" s="36"/>
      <c r="C51" s="36"/>
      <c r="D51" s="32"/>
      <c r="E51" s="32"/>
      <c r="F51" s="32"/>
      <c r="G51" s="32"/>
      <c r="H51" s="32"/>
      <c r="I51" s="31"/>
      <c r="J51" s="31"/>
      <c r="K51" s="31"/>
      <c r="L51" s="31"/>
      <c r="M51" s="31"/>
      <c r="N51" s="31"/>
      <c r="O51" s="31"/>
      <c r="P51" s="31"/>
      <c r="Q51" s="36"/>
      <c r="R51" s="36"/>
      <c r="S51" s="38" t="s">
        <v>114</v>
      </c>
      <c r="T51" s="90" t="s">
        <v>84</v>
      </c>
      <c r="U51" s="67">
        <v>100</v>
      </c>
      <c r="V51" s="67">
        <v>0</v>
      </c>
      <c r="W51" s="67">
        <v>0</v>
      </c>
      <c r="X51" s="67">
        <v>0</v>
      </c>
      <c r="Y51" s="67">
        <v>0</v>
      </c>
      <c r="Z51" s="68">
        <v>100</v>
      </c>
      <c r="AA51" s="65">
        <v>2024</v>
      </c>
    </row>
    <row r="52" spans="1:27" ht="30">
      <c r="A52" s="29">
        <v>6</v>
      </c>
      <c r="B52" s="29">
        <v>0</v>
      </c>
      <c r="C52" s="29">
        <v>1</v>
      </c>
      <c r="D52" s="30">
        <v>0</v>
      </c>
      <c r="E52" s="30">
        <v>3</v>
      </c>
      <c r="F52" s="30">
        <v>1</v>
      </c>
      <c r="G52" s="30">
        <v>0</v>
      </c>
      <c r="H52" s="29">
        <v>0</v>
      </c>
      <c r="I52" s="29">
        <v>7</v>
      </c>
      <c r="J52" s="29">
        <v>2</v>
      </c>
      <c r="K52" s="29">
        <v>0</v>
      </c>
      <c r="L52" s="29">
        <v>1</v>
      </c>
      <c r="M52" s="29">
        <v>2</v>
      </c>
      <c r="N52" s="29">
        <v>0</v>
      </c>
      <c r="O52" s="29">
        <v>0</v>
      </c>
      <c r="P52" s="29">
        <v>1</v>
      </c>
      <c r="Q52" s="29">
        <v>0</v>
      </c>
      <c r="R52" s="29"/>
      <c r="S52" s="38" t="s">
        <v>99</v>
      </c>
      <c r="T52" s="29" t="s">
        <v>25</v>
      </c>
      <c r="U52" s="66">
        <v>597.20000000000005</v>
      </c>
      <c r="V52" s="66">
        <v>0</v>
      </c>
      <c r="W52" s="66">
        <v>0</v>
      </c>
      <c r="X52" s="66">
        <v>0</v>
      </c>
      <c r="Y52" s="66">
        <v>0</v>
      </c>
      <c r="Z52" s="66">
        <f>SUM(U52,V52,W52,X52,Y52)</f>
        <v>597.20000000000005</v>
      </c>
      <c r="AA52" s="65">
        <v>2024</v>
      </c>
    </row>
    <row r="53" spans="1:27">
      <c r="A53" s="36"/>
      <c r="B53" s="36"/>
      <c r="C53" s="36"/>
      <c r="D53" s="32"/>
      <c r="E53" s="32"/>
      <c r="F53" s="32"/>
      <c r="G53" s="32"/>
      <c r="H53" s="32"/>
      <c r="I53" s="31"/>
      <c r="J53" s="31"/>
      <c r="K53" s="31"/>
      <c r="L53" s="31"/>
      <c r="M53" s="31"/>
      <c r="N53" s="31"/>
      <c r="O53" s="31"/>
      <c r="P53" s="31"/>
      <c r="Q53" s="36"/>
      <c r="R53" s="36"/>
      <c r="S53" s="38" t="s">
        <v>115</v>
      </c>
      <c r="T53" s="60" t="s">
        <v>85</v>
      </c>
      <c r="U53" s="67">
        <v>1</v>
      </c>
      <c r="V53" s="67">
        <v>0</v>
      </c>
      <c r="W53" s="67">
        <v>0</v>
      </c>
      <c r="X53" s="67">
        <v>0</v>
      </c>
      <c r="Y53" s="67">
        <v>0</v>
      </c>
      <c r="Z53" s="67">
        <v>1</v>
      </c>
      <c r="AA53" s="65">
        <v>2024</v>
      </c>
    </row>
    <row r="54" spans="1:27" ht="44.25" customHeight="1">
      <c r="A54" s="36"/>
      <c r="B54" s="36"/>
      <c r="C54" s="36"/>
      <c r="D54" s="32"/>
      <c r="E54" s="32"/>
      <c r="F54" s="32"/>
      <c r="G54" s="32"/>
      <c r="H54" s="32"/>
      <c r="I54" s="31"/>
      <c r="J54" s="31"/>
      <c r="K54" s="31"/>
      <c r="L54" s="31"/>
      <c r="M54" s="31"/>
      <c r="N54" s="31"/>
      <c r="O54" s="31"/>
      <c r="P54" s="31"/>
      <c r="Q54" s="36"/>
      <c r="R54" s="36"/>
      <c r="S54" s="38" t="s">
        <v>100</v>
      </c>
      <c r="T54" s="60" t="s">
        <v>85</v>
      </c>
      <c r="U54" s="67">
        <v>1</v>
      </c>
      <c r="V54" s="67">
        <v>1</v>
      </c>
      <c r="W54" s="67">
        <v>1</v>
      </c>
      <c r="X54" s="67">
        <v>1</v>
      </c>
      <c r="Y54" s="67">
        <v>1</v>
      </c>
      <c r="Z54" s="67">
        <v>1</v>
      </c>
      <c r="AA54" s="65">
        <v>2028</v>
      </c>
    </row>
    <row r="55" spans="1:27" ht="45">
      <c r="A55" s="36"/>
      <c r="B55" s="36"/>
      <c r="C55" s="36"/>
      <c r="D55" s="32"/>
      <c r="E55" s="32"/>
      <c r="F55" s="32"/>
      <c r="G55" s="32"/>
      <c r="H55" s="32"/>
      <c r="I55" s="31"/>
      <c r="J55" s="31"/>
      <c r="K55" s="31"/>
      <c r="L55" s="31"/>
      <c r="M55" s="31"/>
      <c r="N55" s="31"/>
      <c r="O55" s="31"/>
      <c r="P55" s="31"/>
      <c r="Q55" s="36"/>
      <c r="R55" s="36"/>
      <c r="S55" s="38" t="s">
        <v>101</v>
      </c>
      <c r="T55" s="29" t="s">
        <v>84</v>
      </c>
      <c r="U55" s="66">
        <v>100</v>
      </c>
      <c r="V55" s="66">
        <v>100</v>
      </c>
      <c r="W55" s="66">
        <v>100</v>
      </c>
      <c r="X55" s="66">
        <v>100</v>
      </c>
      <c r="Y55" s="66">
        <v>100</v>
      </c>
      <c r="Z55" s="82">
        <v>100</v>
      </c>
      <c r="AA55" s="65">
        <v>2028</v>
      </c>
    </row>
    <row r="56" spans="1:27" ht="30">
      <c r="A56" s="29">
        <v>6</v>
      </c>
      <c r="B56" s="29">
        <v>0</v>
      </c>
      <c r="C56" s="29">
        <v>1</v>
      </c>
      <c r="D56" s="30">
        <v>0</v>
      </c>
      <c r="E56" s="30">
        <v>3</v>
      </c>
      <c r="F56" s="30">
        <v>1</v>
      </c>
      <c r="G56" s="30">
        <v>0</v>
      </c>
      <c r="H56" s="29">
        <v>0</v>
      </c>
      <c r="I56" s="29">
        <v>7</v>
      </c>
      <c r="J56" s="29">
        <v>2</v>
      </c>
      <c r="K56" s="29">
        <v>0</v>
      </c>
      <c r="L56" s="29">
        <v>2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/>
      <c r="S56" s="38" t="s">
        <v>116</v>
      </c>
      <c r="T56" s="29" t="s">
        <v>25</v>
      </c>
      <c r="U56" s="70">
        <f>SUM(U58)</f>
        <v>752.52</v>
      </c>
      <c r="V56" s="70">
        <f>SUM(V58)</f>
        <v>0</v>
      </c>
      <c r="W56" s="70">
        <f>SUM(W58)</f>
        <v>0</v>
      </c>
      <c r="X56" s="70">
        <f>SUM(X58)</f>
        <v>0</v>
      </c>
      <c r="Y56" s="70">
        <f>SUM(Y58)</f>
        <v>0</v>
      </c>
      <c r="Z56" s="70">
        <f>SUM(U56,V56,W56,X56,Y56)</f>
        <v>752.52</v>
      </c>
      <c r="AA56" s="65">
        <v>2024</v>
      </c>
    </row>
    <row r="57" spans="1:27" ht="45">
      <c r="A57" s="36"/>
      <c r="B57" s="36"/>
      <c r="C57" s="36"/>
      <c r="D57" s="32"/>
      <c r="E57" s="32"/>
      <c r="F57" s="32"/>
      <c r="G57" s="32"/>
      <c r="H57" s="32"/>
      <c r="I57" s="31"/>
      <c r="J57" s="31"/>
      <c r="K57" s="31"/>
      <c r="L57" s="31"/>
      <c r="M57" s="31"/>
      <c r="N57" s="31"/>
      <c r="O57" s="31"/>
      <c r="P57" s="31"/>
      <c r="Q57" s="36"/>
      <c r="R57" s="36"/>
      <c r="S57" s="38" t="s">
        <v>102</v>
      </c>
      <c r="T57" s="90" t="s">
        <v>84</v>
      </c>
      <c r="U57" s="83">
        <v>100</v>
      </c>
      <c r="V57" s="83">
        <v>0</v>
      </c>
      <c r="W57" s="83">
        <v>0</v>
      </c>
      <c r="X57" s="81">
        <v>0</v>
      </c>
      <c r="Y57" s="81">
        <v>0</v>
      </c>
      <c r="Z57" s="81">
        <v>100</v>
      </c>
      <c r="AA57" s="65">
        <v>2024</v>
      </c>
    </row>
    <row r="58" spans="1:27" ht="30">
      <c r="A58" s="29">
        <v>6</v>
      </c>
      <c r="B58" s="29">
        <v>0</v>
      </c>
      <c r="C58" s="29">
        <v>1</v>
      </c>
      <c r="D58" s="30">
        <v>0</v>
      </c>
      <c r="E58" s="30">
        <v>3</v>
      </c>
      <c r="F58" s="30">
        <v>1</v>
      </c>
      <c r="G58" s="30">
        <v>0</v>
      </c>
      <c r="H58" s="29">
        <v>0</v>
      </c>
      <c r="I58" s="29">
        <v>7</v>
      </c>
      <c r="J58" s="29">
        <v>2</v>
      </c>
      <c r="K58" s="29">
        <v>0</v>
      </c>
      <c r="L58" s="29">
        <v>2</v>
      </c>
      <c r="M58" s="29">
        <v>0</v>
      </c>
      <c r="N58" s="29">
        <v>0</v>
      </c>
      <c r="O58" s="29">
        <v>0</v>
      </c>
      <c r="P58" s="29">
        <v>1</v>
      </c>
      <c r="Q58" s="29">
        <v>0</v>
      </c>
      <c r="R58" s="29"/>
      <c r="S58" s="38" t="s">
        <v>119</v>
      </c>
      <c r="T58" s="29" t="s">
        <v>25</v>
      </c>
      <c r="U58" s="66">
        <v>752.52</v>
      </c>
      <c r="V58" s="66">
        <v>0</v>
      </c>
      <c r="W58" s="66">
        <v>0</v>
      </c>
      <c r="X58" s="66">
        <v>0</v>
      </c>
      <c r="Y58" s="66">
        <v>0</v>
      </c>
      <c r="Z58" s="66">
        <f>SUM(U58,V58,W58,X58,Y58)</f>
        <v>752.52</v>
      </c>
      <c r="AA58" s="65">
        <v>2024</v>
      </c>
    </row>
    <row r="59" spans="1:27" ht="30">
      <c r="A59" s="36"/>
      <c r="B59" s="36"/>
      <c r="C59" s="36"/>
      <c r="D59" s="32"/>
      <c r="E59" s="32"/>
      <c r="F59" s="32"/>
      <c r="G59" s="32"/>
      <c r="H59" s="32"/>
      <c r="I59" s="31"/>
      <c r="J59" s="31"/>
      <c r="K59" s="31"/>
      <c r="L59" s="31"/>
      <c r="M59" s="31"/>
      <c r="N59" s="31"/>
      <c r="O59" s="31"/>
      <c r="P59" s="31"/>
      <c r="Q59" s="36"/>
      <c r="R59" s="36"/>
      <c r="S59" s="38" t="s">
        <v>105</v>
      </c>
      <c r="T59" s="90" t="s">
        <v>84</v>
      </c>
      <c r="U59" s="91">
        <v>100</v>
      </c>
      <c r="V59" s="91">
        <v>0</v>
      </c>
      <c r="W59" s="91">
        <v>0</v>
      </c>
      <c r="X59" s="68">
        <v>0</v>
      </c>
      <c r="Y59" s="68">
        <v>0</v>
      </c>
      <c r="Z59" s="68">
        <v>0</v>
      </c>
      <c r="AA59" s="65">
        <v>2024</v>
      </c>
    </row>
    <row r="60" spans="1:27" ht="45">
      <c r="A60" s="36"/>
      <c r="B60" s="36"/>
      <c r="C60" s="36"/>
      <c r="D60" s="32"/>
      <c r="E60" s="32"/>
      <c r="F60" s="32"/>
      <c r="G60" s="32"/>
      <c r="H60" s="32"/>
      <c r="I60" s="31"/>
      <c r="J60" s="31"/>
      <c r="K60" s="31"/>
      <c r="L60" s="31"/>
      <c r="M60" s="31"/>
      <c r="N60" s="31"/>
      <c r="O60" s="31"/>
      <c r="P60" s="31"/>
      <c r="Q60" s="36"/>
      <c r="R60" s="36"/>
      <c r="S60" s="38" t="s">
        <v>104</v>
      </c>
      <c r="T60" s="60" t="s">
        <v>85</v>
      </c>
      <c r="U60" s="67">
        <v>1</v>
      </c>
      <c r="V60" s="67">
        <v>1</v>
      </c>
      <c r="W60" s="67">
        <v>1</v>
      </c>
      <c r="X60" s="67">
        <v>1</v>
      </c>
      <c r="Y60" s="67">
        <v>1</v>
      </c>
      <c r="Z60" s="67">
        <v>1</v>
      </c>
      <c r="AA60" s="65">
        <v>2028</v>
      </c>
    </row>
    <row r="61" spans="1:27" ht="52.5" customHeight="1">
      <c r="A61" s="36"/>
      <c r="B61" s="36"/>
      <c r="C61" s="36"/>
      <c r="D61" s="32"/>
      <c r="E61" s="32"/>
      <c r="F61" s="32"/>
      <c r="G61" s="32"/>
      <c r="H61" s="32"/>
      <c r="I61" s="31"/>
      <c r="J61" s="31"/>
      <c r="K61" s="31"/>
      <c r="L61" s="31"/>
      <c r="M61" s="31"/>
      <c r="N61" s="31"/>
      <c r="O61" s="31"/>
      <c r="P61" s="31"/>
      <c r="Q61" s="36"/>
      <c r="R61" s="36"/>
      <c r="S61" s="38" t="s">
        <v>103</v>
      </c>
      <c r="T61" s="29" t="s">
        <v>84</v>
      </c>
      <c r="U61" s="67">
        <v>100</v>
      </c>
      <c r="V61" s="67">
        <v>100</v>
      </c>
      <c r="W61" s="67">
        <v>100</v>
      </c>
      <c r="X61" s="67">
        <v>100</v>
      </c>
      <c r="Y61" s="67">
        <v>100</v>
      </c>
      <c r="Z61" s="68">
        <v>100</v>
      </c>
      <c r="AA61" s="65">
        <v>2028</v>
      </c>
    </row>
    <row r="62" spans="1:27" ht="18.75">
      <c r="AA62" s="94" t="s">
        <v>127</v>
      </c>
    </row>
  </sheetData>
  <sheetProtection selectLockedCells="1" selectUnlockedCells="1"/>
  <mergeCells count="47">
    <mergeCell ref="X1:Z1"/>
    <mergeCell ref="S38:S39"/>
    <mergeCell ref="T38:T39"/>
    <mergeCell ref="Z30:Z31"/>
    <mergeCell ref="AA30:AA31"/>
    <mergeCell ref="S35:S36"/>
    <mergeCell ref="AA28:AA29"/>
    <mergeCell ref="S30:S31"/>
    <mergeCell ref="T30:T31"/>
    <mergeCell ref="Z38:Z39"/>
    <mergeCell ref="AA38:AA39"/>
    <mergeCell ref="AA35:AA36"/>
    <mergeCell ref="S28:S29"/>
    <mergeCell ref="T28:T29"/>
    <mergeCell ref="X2:Z2"/>
    <mergeCell ref="T35:T36"/>
    <mergeCell ref="I17:AA17"/>
    <mergeCell ref="C10:AA10"/>
    <mergeCell ref="U18:Y19"/>
    <mergeCell ref="Z35:Z36"/>
    <mergeCell ref="Z28:Z29"/>
    <mergeCell ref="I13:W13"/>
    <mergeCell ref="A14:AA14"/>
    <mergeCell ref="A20:R20"/>
    <mergeCell ref="A21:C22"/>
    <mergeCell ref="D21:E22"/>
    <mergeCell ref="F21:G22"/>
    <mergeCell ref="H21:R22"/>
    <mergeCell ref="X3:Z6"/>
    <mergeCell ref="V7:AA7"/>
    <mergeCell ref="V8:AA8"/>
    <mergeCell ref="S18:S20"/>
    <mergeCell ref="T18:T20"/>
    <mergeCell ref="C12:AA12"/>
    <mergeCell ref="Z18:AA19"/>
    <mergeCell ref="C9:AA9"/>
    <mergeCell ref="I16:AA16"/>
    <mergeCell ref="C11:AA11"/>
    <mergeCell ref="Y21:Y22"/>
    <mergeCell ref="Z21:Z22"/>
    <mergeCell ref="AA21:AA22"/>
    <mergeCell ref="S21:S22"/>
    <mergeCell ref="T21:T22"/>
    <mergeCell ref="U21:U22"/>
    <mergeCell ref="V21:V22"/>
    <mergeCell ref="W21:W22"/>
    <mergeCell ref="X21:X22"/>
  </mergeCells>
  <printOptions horizontalCentered="1"/>
  <pageMargins left="0.19652777777777777" right="0.19652777777777777" top="0.19652777777777777" bottom="0.19652777777777777" header="0.51180555555555551" footer="0.51180555555555551"/>
  <pageSetup paperSize="9" scale="55" firstPageNumber="34" orientation="landscape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35292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Приложение 4</vt:lpstr>
      <vt:lpstr>Лист1</vt:lpstr>
      <vt:lpstr>Приложение 3</vt:lpstr>
      <vt:lpstr>'Приложение 4'!_xlnm_Print_Area</vt:lpstr>
      <vt:lpstr>'Приложение 4'!_xlnm_Print_Titles</vt:lpstr>
      <vt:lpstr>'Приложение 3'!Заголовки_для_печати</vt:lpstr>
      <vt:lpstr>'Приложение 4'!Заголовки_для_печати</vt:lpstr>
      <vt:lpstr>'Приложение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avn</dc:creator>
  <cp:lastModifiedBy>Специалист</cp:lastModifiedBy>
  <cp:revision>33</cp:revision>
  <cp:lastPrinted>2025-06-06T08:43:58Z</cp:lastPrinted>
  <dcterms:created xsi:type="dcterms:W3CDTF">2011-12-09T03:36:49Z</dcterms:created>
  <dcterms:modified xsi:type="dcterms:W3CDTF">2025-08-05T06:31:37Z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